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Klaudia/Desktop/"/>
    </mc:Choice>
  </mc:AlternateContent>
  <xr:revisionPtr revIDLastSave="0" documentId="13_ncr:1_{9DB2E002-5366-224B-B00A-D99C3E9F3ACF}" xr6:coauthVersionLast="47" xr6:coauthVersionMax="47" xr10:uidLastSave="{00000000-0000-0000-0000-000000000000}"/>
  <bookViews>
    <workbookView xWindow="4460" yWindow="500" windowWidth="34800" windowHeight="15840" tabRatio="598" activeTab="1" xr2:uid="{00000000-000D-0000-FFFF-FFFF00000000}"/>
  </bookViews>
  <sheets>
    <sheet name="Meisterschaftsauswertung Solo" sheetId="4" r:id="rId1"/>
    <sheet name="Meisterschaftsauswertung Ges" sheetId="3" r:id="rId2"/>
  </sheets>
  <definedNames>
    <definedName name="__xlnm._FilterDatabase" localSheetId="1">'Meisterschaftsauswertung Ges'!$B$16:$AC$42</definedName>
    <definedName name="__xlnm._FilterDatabase" localSheetId="0">'Meisterschaftsauswertung Solo'!$B$16:$AC$54</definedName>
    <definedName name="__xlnm._FilterDatabase_1" localSheetId="0">#REF!</definedName>
    <definedName name="__xlnm._FilterDatabase_1">#REF!</definedName>
    <definedName name="__xlnm._FilterDatabase_1_1" localSheetId="1">'Meisterschaftsauswertung Ges'!$B$16:$AC$42</definedName>
    <definedName name="__xlnm._FilterDatabase_1_1" localSheetId="0">'Meisterschaftsauswertung Solo'!$B$16:$AC$54</definedName>
    <definedName name="__xlnm._FilterDatabase_1_1">#REF!</definedName>
    <definedName name="_xlnm._FilterDatabase" localSheetId="1" hidden="1">'Meisterschaftsauswertung Ges'!$A$16:$AC$48</definedName>
    <definedName name="_xlnm._FilterDatabase" localSheetId="0" hidden="1">'Meisterschaftsauswertung Solo'!$B$16:$AC$149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4" l="1"/>
  <c r="F72" i="4"/>
  <c r="AC72" i="4" s="1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17" i="3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14" i="4"/>
  <c r="AB43" i="3"/>
  <c r="Z43" i="3"/>
  <c r="X43" i="3"/>
  <c r="V43" i="3"/>
  <c r="T43" i="3"/>
  <c r="R43" i="3"/>
  <c r="P43" i="3"/>
  <c r="N43" i="3"/>
  <c r="L43" i="3"/>
  <c r="J43" i="3"/>
  <c r="AB42" i="3"/>
  <c r="Z42" i="3"/>
  <c r="X42" i="3"/>
  <c r="V42" i="3"/>
  <c r="T42" i="3"/>
  <c r="R42" i="3"/>
  <c r="P42" i="3"/>
  <c r="N42" i="3"/>
  <c r="L42" i="3"/>
  <c r="J42" i="3"/>
  <c r="AB41" i="3"/>
  <c r="Z41" i="3"/>
  <c r="X41" i="3"/>
  <c r="V41" i="3"/>
  <c r="T41" i="3"/>
  <c r="R41" i="3"/>
  <c r="P41" i="3"/>
  <c r="N41" i="3"/>
  <c r="L41" i="3"/>
  <c r="J41" i="3"/>
  <c r="AB40" i="3"/>
  <c r="Z40" i="3"/>
  <c r="X40" i="3"/>
  <c r="V40" i="3"/>
  <c r="T40" i="3"/>
  <c r="R40" i="3"/>
  <c r="P40" i="3"/>
  <c r="N40" i="3"/>
  <c r="L40" i="3"/>
  <c r="J40" i="3"/>
  <c r="AB39" i="3"/>
  <c r="Z39" i="3"/>
  <c r="X39" i="3"/>
  <c r="V39" i="3"/>
  <c r="T39" i="3"/>
  <c r="R39" i="3"/>
  <c r="P39" i="3"/>
  <c r="N39" i="3"/>
  <c r="L39" i="3"/>
  <c r="J39" i="3"/>
  <c r="AB38" i="3"/>
  <c r="Z38" i="3"/>
  <c r="X38" i="3"/>
  <c r="V38" i="3"/>
  <c r="T38" i="3"/>
  <c r="R38" i="3"/>
  <c r="P38" i="3"/>
  <c r="N38" i="3"/>
  <c r="L38" i="3"/>
  <c r="J38" i="3"/>
  <c r="AB37" i="3"/>
  <c r="Z37" i="3"/>
  <c r="X37" i="3"/>
  <c r="V37" i="3"/>
  <c r="T37" i="3"/>
  <c r="R37" i="3"/>
  <c r="P37" i="3"/>
  <c r="N37" i="3"/>
  <c r="L37" i="3"/>
  <c r="J37" i="3"/>
  <c r="AB36" i="3"/>
  <c r="Z36" i="3"/>
  <c r="X36" i="3"/>
  <c r="V36" i="3"/>
  <c r="T36" i="3"/>
  <c r="R36" i="3"/>
  <c r="P36" i="3"/>
  <c r="N36" i="3"/>
  <c r="L36" i="3"/>
  <c r="J36" i="3"/>
  <c r="AB35" i="3"/>
  <c r="Z35" i="3"/>
  <c r="X35" i="3"/>
  <c r="V35" i="3"/>
  <c r="T35" i="3"/>
  <c r="R35" i="3"/>
  <c r="P35" i="3"/>
  <c r="N35" i="3"/>
  <c r="L35" i="3"/>
  <c r="J35" i="3"/>
  <c r="AB34" i="3"/>
  <c r="Z34" i="3"/>
  <c r="X34" i="3"/>
  <c r="V34" i="3"/>
  <c r="T34" i="3"/>
  <c r="R34" i="3"/>
  <c r="P34" i="3"/>
  <c r="N34" i="3"/>
  <c r="L34" i="3"/>
  <c r="J34" i="3"/>
  <c r="AB33" i="3"/>
  <c r="Z33" i="3"/>
  <c r="X33" i="3"/>
  <c r="V33" i="3"/>
  <c r="T33" i="3"/>
  <c r="R33" i="3"/>
  <c r="P33" i="3"/>
  <c r="N33" i="3"/>
  <c r="L33" i="3"/>
  <c r="J33" i="3"/>
  <c r="AB32" i="3"/>
  <c r="Z32" i="3"/>
  <c r="X32" i="3"/>
  <c r="V32" i="3"/>
  <c r="T32" i="3"/>
  <c r="R32" i="3"/>
  <c r="P32" i="3"/>
  <c r="N32" i="3"/>
  <c r="L32" i="3"/>
  <c r="J32" i="3"/>
  <c r="AB31" i="3"/>
  <c r="Z31" i="3"/>
  <c r="X31" i="3"/>
  <c r="V31" i="3"/>
  <c r="T31" i="3"/>
  <c r="R31" i="3"/>
  <c r="P31" i="3"/>
  <c r="N31" i="3"/>
  <c r="L31" i="3"/>
  <c r="J31" i="3"/>
  <c r="AB30" i="3"/>
  <c r="Z30" i="3"/>
  <c r="X30" i="3"/>
  <c r="V30" i="3"/>
  <c r="T30" i="3"/>
  <c r="R30" i="3"/>
  <c r="P30" i="3"/>
  <c r="N30" i="3"/>
  <c r="L30" i="3"/>
  <c r="J30" i="3"/>
  <c r="AB29" i="3"/>
  <c r="Z29" i="3"/>
  <c r="X29" i="3"/>
  <c r="V29" i="3"/>
  <c r="T29" i="3"/>
  <c r="R29" i="3"/>
  <c r="P29" i="3"/>
  <c r="N29" i="3"/>
  <c r="L29" i="3"/>
  <c r="J29" i="3"/>
  <c r="AB28" i="3"/>
  <c r="Z28" i="3"/>
  <c r="X28" i="3"/>
  <c r="V28" i="3"/>
  <c r="T28" i="3"/>
  <c r="R28" i="3"/>
  <c r="P28" i="3"/>
  <c r="N28" i="3"/>
  <c r="L28" i="3"/>
  <c r="J28" i="3"/>
  <c r="AB27" i="3"/>
  <c r="Z27" i="3"/>
  <c r="X27" i="3"/>
  <c r="V27" i="3"/>
  <c r="T27" i="3"/>
  <c r="R27" i="3"/>
  <c r="P27" i="3"/>
  <c r="N27" i="3"/>
  <c r="L27" i="3"/>
  <c r="J27" i="3"/>
  <c r="AB26" i="3"/>
  <c r="Z26" i="3"/>
  <c r="X26" i="3"/>
  <c r="V26" i="3"/>
  <c r="T26" i="3"/>
  <c r="R26" i="3"/>
  <c r="P26" i="3"/>
  <c r="N26" i="3"/>
  <c r="L26" i="3"/>
  <c r="J26" i="3"/>
  <c r="AB25" i="3"/>
  <c r="Z25" i="3"/>
  <c r="X25" i="3"/>
  <c r="V25" i="3"/>
  <c r="T25" i="3"/>
  <c r="R25" i="3"/>
  <c r="P25" i="3"/>
  <c r="N25" i="3"/>
  <c r="L25" i="3"/>
  <c r="J25" i="3"/>
  <c r="AB24" i="3"/>
  <c r="Z24" i="3"/>
  <c r="X24" i="3"/>
  <c r="V24" i="3"/>
  <c r="T24" i="3"/>
  <c r="R24" i="3"/>
  <c r="P24" i="3"/>
  <c r="N24" i="3"/>
  <c r="L24" i="3"/>
  <c r="J24" i="3"/>
  <c r="AB23" i="3"/>
  <c r="Z23" i="3"/>
  <c r="X23" i="3"/>
  <c r="V23" i="3"/>
  <c r="T23" i="3"/>
  <c r="R23" i="3"/>
  <c r="P23" i="3"/>
  <c r="N23" i="3"/>
  <c r="L23" i="3"/>
  <c r="J23" i="3"/>
  <c r="AB22" i="3"/>
  <c r="Z22" i="3"/>
  <c r="X22" i="3"/>
  <c r="V22" i="3"/>
  <c r="T22" i="3"/>
  <c r="R22" i="3"/>
  <c r="P22" i="3"/>
  <c r="N22" i="3"/>
  <c r="L22" i="3"/>
  <c r="J22" i="3"/>
  <c r="AB21" i="3"/>
  <c r="Z21" i="3"/>
  <c r="X21" i="3"/>
  <c r="V21" i="3"/>
  <c r="T21" i="3"/>
  <c r="R21" i="3"/>
  <c r="P21" i="3"/>
  <c r="N21" i="3"/>
  <c r="L21" i="3"/>
  <c r="J21" i="3"/>
  <c r="AB20" i="3"/>
  <c r="Z20" i="3"/>
  <c r="X20" i="3"/>
  <c r="V20" i="3"/>
  <c r="T20" i="3"/>
  <c r="R20" i="3"/>
  <c r="P20" i="3"/>
  <c r="N20" i="3"/>
  <c r="L20" i="3"/>
  <c r="J20" i="3"/>
  <c r="AB19" i="3"/>
  <c r="Z19" i="3"/>
  <c r="X19" i="3"/>
  <c r="V19" i="3"/>
  <c r="T19" i="3"/>
  <c r="R19" i="3"/>
  <c r="P19" i="3"/>
  <c r="N19" i="3"/>
  <c r="L19" i="3"/>
  <c r="J19" i="3"/>
  <c r="AB18" i="3"/>
  <c r="Z18" i="3"/>
  <c r="X18" i="3"/>
  <c r="V18" i="3"/>
  <c r="T18" i="3"/>
  <c r="R18" i="3"/>
  <c r="P18" i="3"/>
  <c r="N18" i="3"/>
  <c r="L18" i="3"/>
  <c r="J18" i="3"/>
  <c r="AC38" i="3" l="1"/>
  <c r="AC20" i="3"/>
  <c r="AC26" i="3"/>
  <c r="AC32" i="3"/>
  <c r="AC19" i="3"/>
  <c r="AC25" i="3"/>
  <c r="AC18" i="3"/>
  <c r="AC21" i="3"/>
  <c r="AC22" i="3"/>
  <c r="AC23" i="3"/>
  <c r="AC24" i="3"/>
  <c r="AC27" i="3"/>
  <c r="AC28" i="3"/>
  <c r="AC29" i="3"/>
  <c r="AC30" i="3"/>
  <c r="AC31" i="3"/>
  <c r="AC33" i="3"/>
  <c r="AC34" i="3"/>
  <c r="AC35" i="3"/>
  <c r="AC36" i="3"/>
  <c r="AC37" i="3"/>
  <c r="AC39" i="3"/>
  <c r="AC40" i="3"/>
  <c r="AC41" i="3"/>
  <c r="AC42" i="3"/>
  <c r="AC43" i="3"/>
  <c r="P149" i="4" l="1"/>
  <c r="N149" i="4"/>
  <c r="P148" i="4"/>
  <c r="N148" i="4"/>
  <c r="P147" i="4"/>
  <c r="N147" i="4"/>
  <c r="P146" i="4"/>
  <c r="N146" i="4"/>
  <c r="P145" i="4"/>
  <c r="N145" i="4"/>
  <c r="P144" i="4"/>
  <c r="N144" i="4"/>
  <c r="P143" i="4"/>
  <c r="N143" i="4"/>
  <c r="P142" i="4"/>
  <c r="N142" i="4"/>
  <c r="P141" i="4"/>
  <c r="N141" i="4"/>
  <c r="P140" i="4"/>
  <c r="N140" i="4"/>
  <c r="P139" i="4"/>
  <c r="N139" i="4"/>
  <c r="P138" i="4"/>
  <c r="N138" i="4"/>
  <c r="P137" i="4"/>
  <c r="N137" i="4"/>
  <c r="P136" i="4"/>
  <c r="N136" i="4"/>
  <c r="P135" i="4"/>
  <c r="N135" i="4"/>
  <c r="P134" i="4"/>
  <c r="N134" i="4"/>
  <c r="P133" i="4"/>
  <c r="N133" i="4"/>
  <c r="P132" i="4"/>
  <c r="N132" i="4"/>
  <c r="P131" i="4"/>
  <c r="N131" i="4"/>
  <c r="P130" i="4"/>
  <c r="N130" i="4"/>
  <c r="P129" i="4"/>
  <c r="N129" i="4"/>
  <c r="P128" i="4"/>
  <c r="N128" i="4"/>
  <c r="P127" i="4"/>
  <c r="N127" i="4"/>
  <c r="P126" i="4"/>
  <c r="N126" i="4"/>
  <c r="P125" i="4"/>
  <c r="N125" i="4"/>
  <c r="P124" i="4"/>
  <c r="N124" i="4"/>
  <c r="P123" i="4"/>
  <c r="N123" i="4"/>
  <c r="P122" i="4"/>
  <c r="N122" i="4"/>
  <c r="P121" i="4"/>
  <c r="N121" i="4"/>
  <c r="P120" i="4"/>
  <c r="N120" i="4"/>
  <c r="P119" i="4"/>
  <c r="N119" i="4"/>
  <c r="P118" i="4"/>
  <c r="N118" i="4"/>
  <c r="P117" i="4"/>
  <c r="N117" i="4"/>
  <c r="P116" i="4"/>
  <c r="N116" i="4"/>
  <c r="P115" i="4"/>
  <c r="N115" i="4"/>
  <c r="P114" i="4"/>
  <c r="N114" i="4"/>
  <c r="P113" i="4"/>
  <c r="N113" i="4"/>
  <c r="P112" i="4"/>
  <c r="N112" i="4"/>
  <c r="P111" i="4"/>
  <c r="N111" i="4"/>
  <c r="P110" i="4"/>
  <c r="N110" i="4"/>
  <c r="P109" i="4"/>
  <c r="N109" i="4"/>
  <c r="P108" i="4"/>
  <c r="N108" i="4"/>
  <c r="P107" i="4"/>
  <c r="N107" i="4"/>
  <c r="P106" i="4"/>
  <c r="N106" i="4"/>
  <c r="P105" i="4"/>
  <c r="N105" i="4"/>
  <c r="P104" i="4"/>
  <c r="N104" i="4"/>
  <c r="P103" i="4"/>
  <c r="N103" i="4"/>
  <c r="P102" i="4"/>
  <c r="N102" i="4"/>
  <c r="P101" i="4"/>
  <c r="N101" i="4"/>
  <c r="P100" i="4"/>
  <c r="N100" i="4"/>
  <c r="P99" i="4"/>
  <c r="N99" i="4"/>
  <c r="P98" i="4"/>
  <c r="N98" i="4"/>
  <c r="P97" i="4"/>
  <c r="N97" i="4"/>
  <c r="P96" i="4"/>
  <c r="N96" i="4"/>
  <c r="P95" i="4"/>
  <c r="N95" i="4"/>
  <c r="P94" i="4"/>
  <c r="N94" i="4"/>
  <c r="P93" i="4"/>
  <c r="N93" i="4"/>
  <c r="P92" i="4"/>
  <c r="N92" i="4"/>
  <c r="P91" i="4"/>
  <c r="N91" i="4"/>
  <c r="P90" i="4"/>
  <c r="N90" i="4"/>
  <c r="P89" i="4"/>
  <c r="N89" i="4"/>
  <c r="P88" i="4"/>
  <c r="N88" i="4"/>
  <c r="P87" i="4"/>
  <c r="N87" i="4"/>
  <c r="P86" i="4"/>
  <c r="N86" i="4"/>
  <c r="P85" i="4"/>
  <c r="N85" i="4"/>
  <c r="P84" i="4"/>
  <c r="N84" i="4"/>
  <c r="P83" i="4"/>
  <c r="N83" i="4"/>
  <c r="P82" i="4"/>
  <c r="N82" i="4"/>
  <c r="P81" i="4"/>
  <c r="N81" i="4"/>
  <c r="P80" i="4"/>
  <c r="N80" i="4"/>
  <c r="P79" i="4"/>
  <c r="N79" i="4"/>
  <c r="P78" i="4"/>
  <c r="N78" i="4"/>
  <c r="P77" i="4"/>
  <c r="N77" i="4"/>
  <c r="P76" i="4"/>
  <c r="N76" i="4"/>
  <c r="P75" i="4"/>
  <c r="N75" i="4"/>
  <c r="P74" i="4"/>
  <c r="N74" i="4"/>
  <c r="P73" i="4"/>
  <c r="N73" i="4"/>
  <c r="P71" i="4"/>
  <c r="N71" i="4"/>
  <c r="P70" i="4"/>
  <c r="N70" i="4"/>
  <c r="P69" i="4"/>
  <c r="N69" i="4"/>
  <c r="P68" i="4"/>
  <c r="N68" i="4"/>
  <c r="P67" i="4"/>
  <c r="N67" i="4"/>
  <c r="P66" i="4"/>
  <c r="N66" i="4"/>
  <c r="P65" i="4"/>
  <c r="N65" i="4"/>
  <c r="P64" i="4"/>
  <c r="N64" i="4"/>
  <c r="P63" i="4"/>
  <c r="N63" i="4"/>
  <c r="P62" i="4"/>
  <c r="N62" i="4"/>
  <c r="P61" i="4"/>
  <c r="N61" i="4"/>
  <c r="P60" i="4"/>
  <c r="N60" i="4"/>
  <c r="P59" i="4"/>
  <c r="N59" i="4"/>
  <c r="P58" i="4"/>
  <c r="N58" i="4"/>
  <c r="P57" i="4"/>
  <c r="N57" i="4"/>
  <c r="P56" i="4"/>
  <c r="N56" i="4"/>
  <c r="P55" i="4"/>
  <c r="N55" i="4"/>
  <c r="P54" i="4"/>
  <c r="N54" i="4"/>
  <c r="P53" i="4"/>
  <c r="N53" i="4"/>
  <c r="P52" i="4"/>
  <c r="N52" i="4"/>
  <c r="P51" i="4"/>
  <c r="N51" i="4"/>
  <c r="P50" i="4"/>
  <c r="N50" i="4"/>
  <c r="P49" i="4"/>
  <c r="N49" i="4"/>
  <c r="P48" i="4"/>
  <c r="N48" i="4"/>
  <c r="P47" i="4"/>
  <c r="N47" i="4"/>
  <c r="P46" i="4"/>
  <c r="N46" i="4"/>
  <c r="P45" i="4"/>
  <c r="N45" i="4"/>
  <c r="P44" i="4"/>
  <c r="N44" i="4"/>
  <c r="P43" i="4"/>
  <c r="N43" i="4"/>
  <c r="P42" i="4"/>
  <c r="N42" i="4"/>
  <c r="P41" i="4"/>
  <c r="N41" i="4"/>
  <c r="P40" i="4"/>
  <c r="N40" i="4"/>
  <c r="P39" i="4"/>
  <c r="N39" i="4"/>
  <c r="P38" i="4"/>
  <c r="N38" i="4"/>
  <c r="P37" i="4"/>
  <c r="N37" i="4"/>
  <c r="P36" i="4"/>
  <c r="N36" i="4"/>
  <c r="P35" i="4"/>
  <c r="N35" i="4"/>
  <c r="P34" i="4"/>
  <c r="N34" i="4"/>
  <c r="P33" i="4"/>
  <c r="N33" i="4"/>
  <c r="P32" i="4"/>
  <c r="N32" i="4"/>
  <c r="P31" i="4"/>
  <c r="N31" i="4"/>
  <c r="P30" i="4"/>
  <c r="N30" i="4"/>
  <c r="P29" i="4"/>
  <c r="N29" i="4"/>
  <c r="P27" i="4"/>
  <c r="N27" i="4"/>
  <c r="P25" i="4"/>
  <c r="N25" i="4"/>
  <c r="P24" i="4"/>
  <c r="N24" i="4"/>
  <c r="P23" i="4"/>
  <c r="N23" i="4"/>
  <c r="P17" i="4"/>
  <c r="N17" i="4"/>
  <c r="X149" i="4"/>
  <c r="V149" i="4"/>
  <c r="X148" i="4"/>
  <c r="V148" i="4"/>
  <c r="X147" i="4"/>
  <c r="V147" i="4"/>
  <c r="X146" i="4"/>
  <c r="V146" i="4"/>
  <c r="X145" i="4"/>
  <c r="V145" i="4"/>
  <c r="X144" i="4"/>
  <c r="V144" i="4"/>
  <c r="X143" i="4"/>
  <c r="V143" i="4"/>
  <c r="X142" i="4"/>
  <c r="V142" i="4"/>
  <c r="X141" i="4"/>
  <c r="V141" i="4"/>
  <c r="X140" i="4"/>
  <c r="V140" i="4"/>
  <c r="X139" i="4"/>
  <c r="V139" i="4"/>
  <c r="X138" i="4"/>
  <c r="V138" i="4"/>
  <c r="X137" i="4"/>
  <c r="V137" i="4"/>
  <c r="X136" i="4"/>
  <c r="V136" i="4"/>
  <c r="X135" i="4"/>
  <c r="V135" i="4"/>
  <c r="X134" i="4"/>
  <c r="V134" i="4"/>
  <c r="X133" i="4"/>
  <c r="V133" i="4"/>
  <c r="X132" i="4"/>
  <c r="V132" i="4"/>
  <c r="X131" i="4"/>
  <c r="V131" i="4"/>
  <c r="X130" i="4"/>
  <c r="V130" i="4"/>
  <c r="X129" i="4"/>
  <c r="V129" i="4"/>
  <c r="X128" i="4"/>
  <c r="V128" i="4"/>
  <c r="X127" i="4"/>
  <c r="V127" i="4"/>
  <c r="X126" i="4"/>
  <c r="V126" i="4"/>
  <c r="X125" i="4"/>
  <c r="V125" i="4"/>
  <c r="X124" i="4"/>
  <c r="V124" i="4"/>
  <c r="X123" i="4"/>
  <c r="V123" i="4"/>
  <c r="X122" i="4"/>
  <c r="V122" i="4"/>
  <c r="X121" i="4"/>
  <c r="V121" i="4"/>
  <c r="X120" i="4"/>
  <c r="V120" i="4"/>
  <c r="X119" i="4"/>
  <c r="V119" i="4"/>
  <c r="X118" i="4"/>
  <c r="V118" i="4"/>
  <c r="X117" i="4"/>
  <c r="V117" i="4"/>
  <c r="X116" i="4"/>
  <c r="V116" i="4"/>
  <c r="X115" i="4"/>
  <c r="V115" i="4"/>
  <c r="X114" i="4"/>
  <c r="V114" i="4"/>
  <c r="X113" i="4"/>
  <c r="V113" i="4"/>
  <c r="X112" i="4"/>
  <c r="V112" i="4"/>
  <c r="X111" i="4"/>
  <c r="V111" i="4"/>
  <c r="X110" i="4"/>
  <c r="V110" i="4"/>
  <c r="X109" i="4"/>
  <c r="V109" i="4"/>
  <c r="X108" i="4"/>
  <c r="V108" i="4"/>
  <c r="X107" i="4"/>
  <c r="V107" i="4"/>
  <c r="X106" i="4"/>
  <c r="V106" i="4"/>
  <c r="X105" i="4"/>
  <c r="V105" i="4"/>
  <c r="X104" i="4"/>
  <c r="V104" i="4"/>
  <c r="X103" i="4"/>
  <c r="V103" i="4"/>
  <c r="X102" i="4"/>
  <c r="V102" i="4"/>
  <c r="X101" i="4"/>
  <c r="V101" i="4"/>
  <c r="X100" i="4"/>
  <c r="V100" i="4"/>
  <c r="X99" i="4"/>
  <c r="V99" i="4"/>
  <c r="X98" i="4"/>
  <c r="V98" i="4"/>
  <c r="X97" i="4"/>
  <c r="V97" i="4"/>
  <c r="X96" i="4"/>
  <c r="V96" i="4"/>
  <c r="X95" i="4"/>
  <c r="V95" i="4"/>
  <c r="X94" i="4"/>
  <c r="V94" i="4"/>
  <c r="X93" i="4"/>
  <c r="V93" i="4"/>
  <c r="X92" i="4"/>
  <c r="V92" i="4"/>
  <c r="X91" i="4"/>
  <c r="V91" i="4"/>
  <c r="X90" i="4"/>
  <c r="V90" i="4"/>
  <c r="X89" i="4"/>
  <c r="V89" i="4"/>
  <c r="X88" i="4"/>
  <c r="V88" i="4"/>
  <c r="X87" i="4"/>
  <c r="V87" i="4"/>
  <c r="X86" i="4"/>
  <c r="V86" i="4"/>
  <c r="X85" i="4"/>
  <c r="V85" i="4"/>
  <c r="X84" i="4"/>
  <c r="V84" i="4"/>
  <c r="X83" i="4"/>
  <c r="V83" i="4"/>
  <c r="X82" i="4"/>
  <c r="V82" i="4"/>
  <c r="X81" i="4"/>
  <c r="V81" i="4"/>
  <c r="X80" i="4"/>
  <c r="V80" i="4"/>
  <c r="X79" i="4"/>
  <c r="V79" i="4"/>
  <c r="X78" i="4"/>
  <c r="V78" i="4"/>
  <c r="X77" i="4"/>
  <c r="V77" i="4"/>
  <c r="X76" i="4"/>
  <c r="V76" i="4"/>
  <c r="X75" i="4"/>
  <c r="V75" i="4"/>
  <c r="X74" i="4"/>
  <c r="V74" i="4"/>
  <c r="X73" i="4"/>
  <c r="V73" i="4"/>
  <c r="X71" i="4"/>
  <c r="V71" i="4"/>
  <c r="X70" i="4"/>
  <c r="V70" i="4"/>
  <c r="X69" i="4"/>
  <c r="V69" i="4"/>
  <c r="X68" i="4"/>
  <c r="V68" i="4"/>
  <c r="X67" i="4"/>
  <c r="V67" i="4"/>
  <c r="X66" i="4"/>
  <c r="V66" i="4"/>
  <c r="X65" i="4"/>
  <c r="V65" i="4"/>
  <c r="X64" i="4"/>
  <c r="V64" i="4"/>
  <c r="X63" i="4"/>
  <c r="V63" i="4"/>
  <c r="X62" i="4"/>
  <c r="V62" i="4"/>
  <c r="X61" i="4"/>
  <c r="V61" i="4"/>
  <c r="X60" i="4"/>
  <c r="V60" i="4"/>
  <c r="X59" i="4"/>
  <c r="V59" i="4"/>
  <c r="X58" i="4"/>
  <c r="V58" i="4"/>
  <c r="X57" i="4"/>
  <c r="V57" i="4"/>
  <c r="X56" i="4"/>
  <c r="V56" i="4"/>
  <c r="X55" i="4"/>
  <c r="V55" i="4"/>
  <c r="X54" i="4"/>
  <c r="V54" i="4"/>
  <c r="X53" i="4"/>
  <c r="V53" i="4"/>
  <c r="X52" i="4"/>
  <c r="V52" i="4"/>
  <c r="X51" i="4"/>
  <c r="V51" i="4"/>
  <c r="X50" i="4"/>
  <c r="V50" i="4"/>
  <c r="X49" i="4"/>
  <c r="V49" i="4"/>
  <c r="X48" i="4"/>
  <c r="V48" i="4"/>
  <c r="X47" i="4"/>
  <c r="V47" i="4"/>
  <c r="X46" i="4"/>
  <c r="V46" i="4"/>
  <c r="X45" i="4"/>
  <c r="V45" i="4"/>
  <c r="X44" i="4"/>
  <c r="V44" i="4"/>
  <c r="X43" i="4"/>
  <c r="V43" i="4"/>
  <c r="X42" i="4"/>
  <c r="V42" i="4"/>
  <c r="X41" i="4"/>
  <c r="V41" i="4"/>
  <c r="X40" i="4"/>
  <c r="V40" i="4"/>
  <c r="X39" i="4"/>
  <c r="V39" i="4"/>
  <c r="X38" i="4"/>
  <c r="V38" i="4"/>
  <c r="X37" i="4"/>
  <c r="V37" i="4"/>
  <c r="X36" i="4"/>
  <c r="V36" i="4"/>
  <c r="X35" i="4"/>
  <c r="V35" i="4"/>
  <c r="X34" i="4"/>
  <c r="V34" i="4"/>
  <c r="X33" i="4"/>
  <c r="V33" i="4"/>
  <c r="X32" i="4"/>
  <c r="V32" i="4"/>
  <c r="X31" i="4"/>
  <c r="V31" i="4"/>
  <c r="X30" i="4"/>
  <c r="V30" i="4"/>
  <c r="X29" i="4"/>
  <c r="V29" i="4"/>
  <c r="X27" i="4"/>
  <c r="V27" i="4"/>
  <c r="X25" i="4"/>
  <c r="V25" i="4"/>
  <c r="X24" i="4"/>
  <c r="V24" i="4"/>
  <c r="X23" i="4"/>
  <c r="V23" i="4"/>
  <c r="X17" i="4"/>
  <c r="V17" i="4"/>
  <c r="AB149" i="4"/>
  <c r="Z149" i="4"/>
  <c r="AB148" i="4"/>
  <c r="Z148" i="4"/>
  <c r="AB147" i="4"/>
  <c r="Z147" i="4"/>
  <c r="AB146" i="4"/>
  <c r="Z146" i="4"/>
  <c r="AB145" i="4"/>
  <c r="Z145" i="4"/>
  <c r="AB144" i="4"/>
  <c r="Z144" i="4"/>
  <c r="AB143" i="4"/>
  <c r="Z143" i="4"/>
  <c r="AB142" i="4"/>
  <c r="Z142" i="4"/>
  <c r="AB141" i="4"/>
  <c r="Z141" i="4"/>
  <c r="AB140" i="4"/>
  <c r="Z140" i="4"/>
  <c r="AB139" i="4"/>
  <c r="Z139" i="4"/>
  <c r="AB138" i="4"/>
  <c r="Z138" i="4"/>
  <c r="AB137" i="4"/>
  <c r="Z137" i="4"/>
  <c r="AB136" i="4"/>
  <c r="Z136" i="4"/>
  <c r="AB135" i="4"/>
  <c r="Z135" i="4"/>
  <c r="AB134" i="4"/>
  <c r="Z134" i="4"/>
  <c r="AB133" i="4"/>
  <c r="Z133" i="4"/>
  <c r="AB132" i="4"/>
  <c r="Z132" i="4"/>
  <c r="AB131" i="4"/>
  <c r="Z131" i="4"/>
  <c r="AB130" i="4"/>
  <c r="Z130" i="4"/>
  <c r="AB129" i="4"/>
  <c r="Z129" i="4"/>
  <c r="AB128" i="4"/>
  <c r="Z128" i="4"/>
  <c r="AB127" i="4"/>
  <c r="Z127" i="4"/>
  <c r="AB126" i="4"/>
  <c r="Z126" i="4"/>
  <c r="AB125" i="4"/>
  <c r="Z125" i="4"/>
  <c r="AB124" i="4"/>
  <c r="Z124" i="4"/>
  <c r="AB123" i="4"/>
  <c r="Z123" i="4"/>
  <c r="AB122" i="4"/>
  <c r="Z122" i="4"/>
  <c r="AB121" i="4"/>
  <c r="Z121" i="4"/>
  <c r="AB120" i="4"/>
  <c r="Z120" i="4"/>
  <c r="AB119" i="4"/>
  <c r="Z119" i="4"/>
  <c r="AB118" i="4"/>
  <c r="Z118" i="4"/>
  <c r="AB117" i="4"/>
  <c r="Z117" i="4"/>
  <c r="AB116" i="4"/>
  <c r="Z116" i="4"/>
  <c r="AB115" i="4"/>
  <c r="Z115" i="4"/>
  <c r="AB114" i="4"/>
  <c r="Z114" i="4"/>
  <c r="AB113" i="4"/>
  <c r="Z113" i="4"/>
  <c r="AB112" i="4"/>
  <c r="Z112" i="4"/>
  <c r="AB111" i="4"/>
  <c r="Z111" i="4"/>
  <c r="AB110" i="4"/>
  <c r="Z110" i="4"/>
  <c r="AB109" i="4"/>
  <c r="Z109" i="4"/>
  <c r="AB108" i="4"/>
  <c r="Z108" i="4"/>
  <c r="AB107" i="4"/>
  <c r="Z107" i="4"/>
  <c r="AB106" i="4"/>
  <c r="Z106" i="4"/>
  <c r="AB105" i="4"/>
  <c r="Z105" i="4"/>
  <c r="AB104" i="4"/>
  <c r="Z104" i="4"/>
  <c r="AB103" i="4"/>
  <c r="Z103" i="4"/>
  <c r="AB102" i="4"/>
  <c r="Z102" i="4"/>
  <c r="AB101" i="4"/>
  <c r="Z101" i="4"/>
  <c r="AB100" i="4"/>
  <c r="Z100" i="4"/>
  <c r="AB99" i="4"/>
  <c r="Z99" i="4"/>
  <c r="AB98" i="4"/>
  <c r="Z98" i="4"/>
  <c r="AB97" i="4"/>
  <c r="Z97" i="4"/>
  <c r="AB96" i="4"/>
  <c r="Z96" i="4"/>
  <c r="AB95" i="4"/>
  <c r="Z95" i="4"/>
  <c r="AB94" i="4"/>
  <c r="Z94" i="4"/>
  <c r="AB93" i="4"/>
  <c r="Z93" i="4"/>
  <c r="AB92" i="4"/>
  <c r="Z92" i="4"/>
  <c r="AB91" i="4"/>
  <c r="Z91" i="4"/>
  <c r="AB90" i="4"/>
  <c r="Z90" i="4"/>
  <c r="AB89" i="4"/>
  <c r="Z89" i="4"/>
  <c r="AB88" i="4"/>
  <c r="Z88" i="4"/>
  <c r="AB87" i="4"/>
  <c r="Z87" i="4"/>
  <c r="AB86" i="4"/>
  <c r="Z86" i="4"/>
  <c r="AB85" i="4"/>
  <c r="Z85" i="4"/>
  <c r="AB84" i="4"/>
  <c r="Z84" i="4"/>
  <c r="AB83" i="4"/>
  <c r="Z83" i="4"/>
  <c r="AB82" i="4"/>
  <c r="Z82" i="4"/>
  <c r="AB81" i="4"/>
  <c r="Z81" i="4"/>
  <c r="AB80" i="4"/>
  <c r="Z80" i="4"/>
  <c r="AB79" i="4"/>
  <c r="Z79" i="4"/>
  <c r="AB78" i="4"/>
  <c r="Z78" i="4"/>
  <c r="AB77" i="4"/>
  <c r="Z77" i="4"/>
  <c r="AB76" i="4"/>
  <c r="Z76" i="4"/>
  <c r="AB75" i="4"/>
  <c r="Z75" i="4"/>
  <c r="AB74" i="4"/>
  <c r="Z74" i="4"/>
  <c r="AB73" i="4"/>
  <c r="Z73" i="4"/>
  <c r="AB71" i="4"/>
  <c r="Z71" i="4"/>
  <c r="AB70" i="4"/>
  <c r="Z70" i="4"/>
  <c r="AB69" i="4"/>
  <c r="Z69" i="4"/>
  <c r="AB68" i="4"/>
  <c r="Z68" i="4"/>
  <c r="AB67" i="4"/>
  <c r="Z67" i="4"/>
  <c r="AB66" i="4"/>
  <c r="Z66" i="4"/>
  <c r="AB65" i="4"/>
  <c r="Z65" i="4"/>
  <c r="AB64" i="4"/>
  <c r="Z64" i="4"/>
  <c r="AB63" i="4"/>
  <c r="Z63" i="4"/>
  <c r="AB62" i="4"/>
  <c r="Z62" i="4"/>
  <c r="AB61" i="4"/>
  <c r="Z61" i="4"/>
  <c r="AB60" i="4"/>
  <c r="Z60" i="4"/>
  <c r="AB59" i="4"/>
  <c r="Z59" i="4"/>
  <c r="AB58" i="4"/>
  <c r="Z58" i="4"/>
  <c r="AB57" i="4"/>
  <c r="Z57" i="4"/>
  <c r="AB56" i="4"/>
  <c r="Z56" i="4"/>
  <c r="AB55" i="4"/>
  <c r="Z55" i="4"/>
  <c r="AB54" i="4"/>
  <c r="Z54" i="4"/>
  <c r="AB53" i="4"/>
  <c r="Z53" i="4"/>
  <c r="AB52" i="4"/>
  <c r="Z52" i="4"/>
  <c r="AB51" i="4"/>
  <c r="Z51" i="4"/>
  <c r="AB50" i="4"/>
  <c r="Z50" i="4"/>
  <c r="AB49" i="4"/>
  <c r="Z49" i="4"/>
  <c r="AB48" i="4"/>
  <c r="Z48" i="4"/>
  <c r="AB47" i="4"/>
  <c r="Z47" i="4"/>
  <c r="AB46" i="4"/>
  <c r="Z46" i="4"/>
  <c r="AB45" i="4"/>
  <c r="Z45" i="4"/>
  <c r="AB44" i="4"/>
  <c r="Z44" i="4"/>
  <c r="AB43" i="4"/>
  <c r="Z43" i="4"/>
  <c r="AB42" i="4"/>
  <c r="Z42" i="4"/>
  <c r="AB41" i="4"/>
  <c r="Z41" i="4"/>
  <c r="AB40" i="4"/>
  <c r="Z40" i="4"/>
  <c r="AB39" i="4"/>
  <c r="Z39" i="4"/>
  <c r="AB38" i="4"/>
  <c r="Z38" i="4"/>
  <c r="AB37" i="4"/>
  <c r="Z37" i="4"/>
  <c r="AB36" i="4"/>
  <c r="Z36" i="4"/>
  <c r="AB35" i="4"/>
  <c r="Z35" i="4"/>
  <c r="AB34" i="4"/>
  <c r="Z34" i="4"/>
  <c r="AB33" i="4"/>
  <c r="Z33" i="4"/>
  <c r="AB32" i="4"/>
  <c r="Z32" i="4"/>
  <c r="AB31" i="4"/>
  <c r="Z31" i="4"/>
  <c r="AB30" i="4"/>
  <c r="Z30" i="4"/>
  <c r="AB29" i="4"/>
  <c r="Z29" i="4"/>
  <c r="AB27" i="4"/>
  <c r="Z27" i="4"/>
  <c r="AB25" i="4"/>
  <c r="Z25" i="4"/>
  <c r="AB24" i="4"/>
  <c r="Z24" i="4"/>
  <c r="AB23" i="4"/>
  <c r="Z23" i="4"/>
  <c r="AB17" i="4"/>
  <c r="Z17" i="4"/>
  <c r="T149" i="4"/>
  <c r="R149" i="4"/>
  <c r="T148" i="4"/>
  <c r="R148" i="4"/>
  <c r="T147" i="4"/>
  <c r="R147" i="4"/>
  <c r="T146" i="4"/>
  <c r="R146" i="4"/>
  <c r="T145" i="4"/>
  <c r="R145" i="4"/>
  <c r="T144" i="4"/>
  <c r="R144" i="4"/>
  <c r="T143" i="4"/>
  <c r="R143" i="4"/>
  <c r="T142" i="4"/>
  <c r="R142" i="4"/>
  <c r="T141" i="4"/>
  <c r="R141" i="4"/>
  <c r="T140" i="4"/>
  <c r="R140" i="4"/>
  <c r="T139" i="4"/>
  <c r="R139" i="4"/>
  <c r="T138" i="4"/>
  <c r="R138" i="4"/>
  <c r="T137" i="4"/>
  <c r="R137" i="4"/>
  <c r="T136" i="4"/>
  <c r="R136" i="4"/>
  <c r="T135" i="4"/>
  <c r="R135" i="4"/>
  <c r="T134" i="4"/>
  <c r="R134" i="4"/>
  <c r="T133" i="4"/>
  <c r="R133" i="4"/>
  <c r="T132" i="4"/>
  <c r="R132" i="4"/>
  <c r="T131" i="4"/>
  <c r="R131" i="4"/>
  <c r="T130" i="4"/>
  <c r="R130" i="4"/>
  <c r="T129" i="4"/>
  <c r="R129" i="4"/>
  <c r="T128" i="4"/>
  <c r="R128" i="4"/>
  <c r="T127" i="4"/>
  <c r="R127" i="4"/>
  <c r="T126" i="4"/>
  <c r="R126" i="4"/>
  <c r="T125" i="4"/>
  <c r="R125" i="4"/>
  <c r="T124" i="4"/>
  <c r="R124" i="4"/>
  <c r="T123" i="4"/>
  <c r="R123" i="4"/>
  <c r="T122" i="4"/>
  <c r="R122" i="4"/>
  <c r="T121" i="4"/>
  <c r="R121" i="4"/>
  <c r="T120" i="4"/>
  <c r="R120" i="4"/>
  <c r="T119" i="4"/>
  <c r="R119" i="4"/>
  <c r="T118" i="4"/>
  <c r="R118" i="4"/>
  <c r="T117" i="4"/>
  <c r="R117" i="4"/>
  <c r="T116" i="4"/>
  <c r="R116" i="4"/>
  <c r="T115" i="4"/>
  <c r="R115" i="4"/>
  <c r="T114" i="4"/>
  <c r="R114" i="4"/>
  <c r="T113" i="4"/>
  <c r="R113" i="4"/>
  <c r="T112" i="4"/>
  <c r="R112" i="4"/>
  <c r="T111" i="4"/>
  <c r="R111" i="4"/>
  <c r="T110" i="4"/>
  <c r="R110" i="4"/>
  <c r="T109" i="4"/>
  <c r="R109" i="4"/>
  <c r="T108" i="4"/>
  <c r="R108" i="4"/>
  <c r="T107" i="4"/>
  <c r="R107" i="4"/>
  <c r="T106" i="4"/>
  <c r="R106" i="4"/>
  <c r="T105" i="4"/>
  <c r="R105" i="4"/>
  <c r="T104" i="4"/>
  <c r="R104" i="4"/>
  <c r="T103" i="4"/>
  <c r="R103" i="4"/>
  <c r="T102" i="4"/>
  <c r="R102" i="4"/>
  <c r="T101" i="4"/>
  <c r="R101" i="4"/>
  <c r="T100" i="4"/>
  <c r="R100" i="4"/>
  <c r="T99" i="4"/>
  <c r="R99" i="4"/>
  <c r="T98" i="4"/>
  <c r="R98" i="4"/>
  <c r="T97" i="4"/>
  <c r="R97" i="4"/>
  <c r="T96" i="4"/>
  <c r="R96" i="4"/>
  <c r="T95" i="4"/>
  <c r="R95" i="4"/>
  <c r="T94" i="4"/>
  <c r="R94" i="4"/>
  <c r="T93" i="4"/>
  <c r="R93" i="4"/>
  <c r="T92" i="4"/>
  <c r="R92" i="4"/>
  <c r="T91" i="4"/>
  <c r="R91" i="4"/>
  <c r="T90" i="4"/>
  <c r="R90" i="4"/>
  <c r="T89" i="4"/>
  <c r="R89" i="4"/>
  <c r="T88" i="4"/>
  <c r="R88" i="4"/>
  <c r="T87" i="4"/>
  <c r="R87" i="4"/>
  <c r="T86" i="4"/>
  <c r="R86" i="4"/>
  <c r="T85" i="4"/>
  <c r="R85" i="4"/>
  <c r="T84" i="4"/>
  <c r="R84" i="4"/>
  <c r="T83" i="4"/>
  <c r="R83" i="4"/>
  <c r="T82" i="4"/>
  <c r="R82" i="4"/>
  <c r="T81" i="4"/>
  <c r="R81" i="4"/>
  <c r="T80" i="4"/>
  <c r="R80" i="4"/>
  <c r="T79" i="4"/>
  <c r="R79" i="4"/>
  <c r="T78" i="4"/>
  <c r="R78" i="4"/>
  <c r="T77" i="4"/>
  <c r="R77" i="4"/>
  <c r="T76" i="4"/>
  <c r="R76" i="4"/>
  <c r="T75" i="4"/>
  <c r="R75" i="4"/>
  <c r="T74" i="4"/>
  <c r="R74" i="4"/>
  <c r="T73" i="4"/>
  <c r="R73" i="4"/>
  <c r="T71" i="4"/>
  <c r="R71" i="4"/>
  <c r="T70" i="4"/>
  <c r="R70" i="4"/>
  <c r="T69" i="4"/>
  <c r="R69" i="4"/>
  <c r="T68" i="4"/>
  <c r="R68" i="4"/>
  <c r="T67" i="4"/>
  <c r="R67" i="4"/>
  <c r="T66" i="4"/>
  <c r="R66" i="4"/>
  <c r="T65" i="4"/>
  <c r="R65" i="4"/>
  <c r="T64" i="4"/>
  <c r="R64" i="4"/>
  <c r="T63" i="4"/>
  <c r="R63" i="4"/>
  <c r="T62" i="4"/>
  <c r="R62" i="4"/>
  <c r="T61" i="4"/>
  <c r="R61" i="4"/>
  <c r="T60" i="4"/>
  <c r="R60" i="4"/>
  <c r="T59" i="4"/>
  <c r="R59" i="4"/>
  <c r="T58" i="4"/>
  <c r="R58" i="4"/>
  <c r="T57" i="4"/>
  <c r="R57" i="4"/>
  <c r="T56" i="4"/>
  <c r="R56" i="4"/>
  <c r="T55" i="4"/>
  <c r="R55" i="4"/>
  <c r="T54" i="4"/>
  <c r="R54" i="4"/>
  <c r="T53" i="4"/>
  <c r="R53" i="4"/>
  <c r="T52" i="4"/>
  <c r="R52" i="4"/>
  <c r="T51" i="4"/>
  <c r="R51" i="4"/>
  <c r="T50" i="4"/>
  <c r="R50" i="4"/>
  <c r="T49" i="4"/>
  <c r="R49" i="4"/>
  <c r="T48" i="4"/>
  <c r="R48" i="4"/>
  <c r="T47" i="4"/>
  <c r="R47" i="4"/>
  <c r="T46" i="4"/>
  <c r="R46" i="4"/>
  <c r="T45" i="4"/>
  <c r="R45" i="4"/>
  <c r="T44" i="4"/>
  <c r="R44" i="4"/>
  <c r="T43" i="4"/>
  <c r="R43" i="4"/>
  <c r="T42" i="4"/>
  <c r="R42" i="4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T32" i="4"/>
  <c r="R32" i="4"/>
  <c r="T31" i="4"/>
  <c r="R31" i="4"/>
  <c r="T30" i="4"/>
  <c r="R30" i="4"/>
  <c r="T29" i="4"/>
  <c r="R29" i="4"/>
  <c r="T27" i="4"/>
  <c r="R27" i="4"/>
  <c r="T25" i="4"/>
  <c r="R25" i="4"/>
  <c r="T24" i="4"/>
  <c r="R24" i="4"/>
  <c r="T23" i="4"/>
  <c r="R23" i="4"/>
  <c r="T17" i="4"/>
  <c r="R17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5" i="4"/>
  <c r="F24" i="4"/>
  <c r="F23" i="4"/>
  <c r="F17" i="4"/>
  <c r="L78" i="4" l="1"/>
  <c r="J78" i="4"/>
  <c r="AC78" i="4" l="1"/>
  <c r="J86" i="4" l="1"/>
  <c r="AB22" i="4" l="1"/>
  <c r="Z22" i="4"/>
  <c r="X22" i="4"/>
  <c r="V22" i="4"/>
  <c r="T22" i="4"/>
  <c r="R22" i="4"/>
  <c r="P22" i="4"/>
  <c r="N22" i="4"/>
  <c r="L22" i="4"/>
  <c r="J22" i="4"/>
  <c r="F22" i="4"/>
  <c r="AB21" i="4"/>
  <c r="Z21" i="4"/>
  <c r="X21" i="4"/>
  <c r="V21" i="4"/>
  <c r="T21" i="4"/>
  <c r="R21" i="4"/>
  <c r="P21" i="4"/>
  <c r="N21" i="4"/>
  <c r="L21" i="4"/>
  <c r="J21" i="4"/>
  <c r="F21" i="4"/>
  <c r="AB20" i="4"/>
  <c r="Z20" i="4"/>
  <c r="X20" i="4"/>
  <c r="V20" i="4"/>
  <c r="T20" i="4"/>
  <c r="R20" i="4"/>
  <c r="P20" i="4"/>
  <c r="N20" i="4"/>
  <c r="L20" i="4"/>
  <c r="J20" i="4"/>
  <c r="F20" i="4"/>
  <c r="AB19" i="4"/>
  <c r="Z19" i="4"/>
  <c r="X19" i="4"/>
  <c r="V19" i="4"/>
  <c r="T19" i="4"/>
  <c r="R19" i="4"/>
  <c r="P19" i="4"/>
  <c r="N19" i="4"/>
  <c r="L19" i="4"/>
  <c r="J19" i="4"/>
  <c r="F19" i="4"/>
  <c r="AB18" i="4"/>
  <c r="Z18" i="4"/>
  <c r="X18" i="4"/>
  <c r="V18" i="4"/>
  <c r="T18" i="4"/>
  <c r="R18" i="4"/>
  <c r="P18" i="4"/>
  <c r="N18" i="4"/>
  <c r="L18" i="4"/>
  <c r="J18" i="4"/>
  <c r="F18" i="4"/>
  <c r="L145" i="4"/>
  <c r="J145" i="4"/>
  <c r="L97" i="4"/>
  <c r="J97" i="4"/>
  <c r="L113" i="4"/>
  <c r="J113" i="4"/>
  <c r="L85" i="4"/>
  <c r="J85" i="4"/>
  <c r="L132" i="4"/>
  <c r="J132" i="4"/>
  <c r="AC145" i="4" l="1"/>
  <c r="AC19" i="4"/>
  <c r="AC85" i="4"/>
  <c r="AC21" i="4"/>
  <c r="AC97" i="4"/>
  <c r="AC18" i="4"/>
  <c r="AC22" i="4"/>
  <c r="AC132" i="4"/>
  <c r="AC113" i="4"/>
  <c r="AC20" i="4"/>
  <c r="J144" i="4"/>
  <c r="J47" i="4"/>
  <c r="J39" i="4" l="1"/>
  <c r="L39" i="4"/>
  <c r="J89" i="4"/>
  <c r="L89" i="4"/>
  <c r="J71" i="4"/>
  <c r="L71" i="4"/>
  <c r="J125" i="4"/>
  <c r="L125" i="4"/>
  <c r="J37" i="4"/>
  <c r="L37" i="4"/>
  <c r="J107" i="4"/>
  <c r="L107" i="4"/>
  <c r="J139" i="4"/>
  <c r="L139" i="4"/>
  <c r="J114" i="4"/>
  <c r="L114" i="4"/>
  <c r="J104" i="4"/>
  <c r="L104" i="4"/>
  <c r="J25" i="4"/>
  <c r="L25" i="4"/>
  <c r="J29" i="4"/>
  <c r="L29" i="4"/>
  <c r="J36" i="4"/>
  <c r="L36" i="4"/>
  <c r="J137" i="4"/>
  <c r="L137" i="4"/>
  <c r="J52" i="4"/>
  <c r="L52" i="4"/>
  <c r="J76" i="4"/>
  <c r="L76" i="4"/>
  <c r="J88" i="4"/>
  <c r="L88" i="4"/>
  <c r="J24" i="4"/>
  <c r="L24" i="4"/>
  <c r="J130" i="4"/>
  <c r="L130" i="4"/>
  <c r="J74" i="4"/>
  <c r="L74" i="4"/>
  <c r="J141" i="4"/>
  <c r="L141" i="4"/>
  <c r="J32" i="4"/>
  <c r="L32" i="4"/>
  <c r="J56" i="4"/>
  <c r="L56" i="4"/>
  <c r="J51" i="4"/>
  <c r="L51" i="4"/>
  <c r="J133" i="4"/>
  <c r="L133" i="4"/>
  <c r="J84" i="4"/>
  <c r="L84" i="4"/>
  <c r="J100" i="4"/>
  <c r="L100" i="4"/>
  <c r="J111" i="4"/>
  <c r="L111" i="4"/>
  <c r="J108" i="4"/>
  <c r="L108" i="4"/>
  <c r="J138" i="4"/>
  <c r="L138" i="4"/>
  <c r="J80" i="4"/>
  <c r="L80" i="4"/>
  <c r="J98" i="4"/>
  <c r="L98" i="4"/>
  <c r="J128" i="4"/>
  <c r="L128" i="4"/>
  <c r="L59" i="4" l="1"/>
  <c r="J59" i="4"/>
  <c r="L123" i="4"/>
  <c r="J123" i="4"/>
  <c r="L122" i="4"/>
  <c r="J122" i="4"/>
  <c r="L31" i="4"/>
  <c r="J31" i="4"/>
  <c r="L101" i="4"/>
  <c r="J101" i="4"/>
  <c r="L96" i="4"/>
  <c r="J96" i="4"/>
  <c r="L149" i="4"/>
  <c r="J149" i="4"/>
  <c r="L30" i="4"/>
  <c r="J30" i="4"/>
  <c r="L118" i="4"/>
  <c r="J118" i="4"/>
  <c r="L95" i="4"/>
  <c r="J95" i="4"/>
  <c r="L87" i="4"/>
  <c r="J87" i="4"/>
  <c r="L144" i="4"/>
  <c r="L82" i="4"/>
  <c r="J82" i="4"/>
  <c r="L120" i="4"/>
  <c r="J120" i="4"/>
  <c r="L142" i="4"/>
  <c r="J142" i="4"/>
  <c r="L65" i="4"/>
  <c r="J65" i="4"/>
  <c r="L112" i="4"/>
  <c r="J112" i="4"/>
  <c r="L131" i="4"/>
  <c r="J131" i="4"/>
  <c r="L102" i="4"/>
  <c r="J102" i="4"/>
  <c r="L148" i="4"/>
  <c r="J148" i="4"/>
  <c r="L146" i="4"/>
  <c r="J146" i="4"/>
  <c r="L49" i="4"/>
  <c r="J49" i="4"/>
  <c r="L54" i="4"/>
  <c r="J54" i="4"/>
  <c r="L110" i="4"/>
  <c r="J110" i="4"/>
  <c r="L55" i="4"/>
  <c r="J55" i="4"/>
  <c r="L119" i="4"/>
  <c r="J119" i="4"/>
  <c r="L66" i="4"/>
  <c r="J66" i="4"/>
  <c r="L117" i="4"/>
  <c r="J117" i="4"/>
  <c r="L126" i="4"/>
  <c r="J126" i="4"/>
  <c r="L121" i="4"/>
  <c r="J121" i="4"/>
  <c r="L60" i="4"/>
  <c r="J60" i="4"/>
  <c r="L63" i="4"/>
  <c r="J63" i="4"/>
  <c r="L67" i="4"/>
  <c r="J67" i="4"/>
  <c r="L124" i="4"/>
  <c r="J124" i="4"/>
  <c r="L103" i="4"/>
  <c r="J103" i="4"/>
  <c r="L70" i="4"/>
  <c r="J70" i="4"/>
  <c r="L147" i="4"/>
  <c r="J147" i="4"/>
  <c r="L81" i="4"/>
  <c r="J81" i="4"/>
  <c r="L116" i="4"/>
  <c r="J116" i="4"/>
  <c r="L17" i="4"/>
  <c r="J17" i="4"/>
  <c r="L135" i="4"/>
  <c r="J135" i="4"/>
  <c r="AB26" i="4"/>
  <c r="Z26" i="4"/>
  <c r="X26" i="4"/>
  <c r="V26" i="4"/>
  <c r="T26" i="4"/>
  <c r="R26" i="4"/>
  <c r="P26" i="4"/>
  <c r="N26" i="4"/>
  <c r="L26" i="4"/>
  <c r="J26" i="4"/>
  <c r="F26" i="4"/>
  <c r="AB28" i="4"/>
  <c r="Z28" i="4"/>
  <c r="X28" i="4"/>
  <c r="V28" i="4"/>
  <c r="T28" i="4"/>
  <c r="R28" i="4"/>
  <c r="P28" i="4"/>
  <c r="N28" i="4"/>
  <c r="L28" i="4"/>
  <c r="J28" i="4"/>
  <c r="F28" i="4"/>
  <c r="L106" i="4"/>
  <c r="J106" i="4"/>
  <c r="L42" i="4"/>
  <c r="J42" i="4"/>
  <c r="L94" i="4"/>
  <c r="J94" i="4"/>
  <c r="L44" i="4"/>
  <c r="J44" i="4"/>
  <c r="L127" i="4"/>
  <c r="J127" i="4"/>
  <c r="L136" i="4"/>
  <c r="J136" i="4"/>
  <c r="L45" i="4"/>
  <c r="J45" i="4"/>
  <c r="L93" i="4"/>
  <c r="J93" i="4"/>
  <c r="L48" i="4"/>
  <c r="J48" i="4"/>
  <c r="L50" i="4"/>
  <c r="J50" i="4"/>
  <c r="L38" i="4"/>
  <c r="J38" i="4"/>
  <c r="L57" i="4"/>
  <c r="J57" i="4"/>
  <c r="L46" i="4"/>
  <c r="J46" i="4"/>
  <c r="L115" i="4"/>
  <c r="J115" i="4"/>
  <c r="L40" i="4"/>
  <c r="J40" i="4"/>
  <c r="L99" i="4"/>
  <c r="J99" i="4"/>
  <c r="L86" i="4"/>
  <c r="L27" i="4"/>
  <c r="J27" i="4"/>
  <c r="L43" i="4"/>
  <c r="J43" i="4"/>
  <c r="L105" i="4"/>
  <c r="J105" i="4"/>
  <c r="L109" i="4"/>
  <c r="J109" i="4"/>
  <c r="L134" i="4"/>
  <c r="J134" i="4"/>
  <c r="L143" i="4"/>
  <c r="J143" i="4"/>
  <c r="L33" i="4"/>
  <c r="J33" i="4"/>
  <c r="L69" i="4"/>
  <c r="J69" i="4"/>
  <c r="L47" i="4"/>
  <c r="L140" i="4"/>
  <c r="J140" i="4"/>
  <c r="L68" i="4"/>
  <c r="J68" i="4"/>
  <c r="L129" i="4"/>
  <c r="J129" i="4"/>
  <c r="L83" i="4"/>
  <c r="J83" i="4"/>
  <c r="L77" i="4"/>
  <c r="J77" i="4"/>
  <c r="L91" i="4"/>
  <c r="J91" i="4"/>
  <c r="L92" i="4"/>
  <c r="J92" i="4"/>
  <c r="L62" i="4"/>
  <c r="J62" i="4"/>
  <c r="L53" i="4"/>
  <c r="J53" i="4"/>
  <c r="L61" i="4"/>
  <c r="J61" i="4"/>
  <c r="L41" i="4"/>
  <c r="J41" i="4"/>
  <c r="L75" i="4"/>
  <c r="J75" i="4"/>
  <c r="L79" i="4"/>
  <c r="J79" i="4"/>
  <c r="L23" i="4"/>
  <c r="J23" i="4"/>
  <c r="L58" i="4"/>
  <c r="J58" i="4"/>
  <c r="L73" i="4"/>
  <c r="J73" i="4"/>
  <c r="L35" i="4"/>
  <c r="J35" i="4"/>
  <c r="L90" i="4"/>
  <c r="J90" i="4"/>
  <c r="L64" i="4"/>
  <c r="J64" i="4"/>
  <c r="L34" i="4"/>
  <c r="J34" i="4"/>
  <c r="AC70" i="4" l="1"/>
  <c r="AC125" i="4"/>
  <c r="AC71" i="4"/>
  <c r="AC88" i="4"/>
  <c r="AC108" i="4"/>
  <c r="AC115" i="4"/>
  <c r="AC27" i="4"/>
  <c r="AC35" i="4"/>
  <c r="AC73" i="4"/>
  <c r="AC58" i="4"/>
  <c r="AC23" i="4"/>
  <c r="AC75" i="4"/>
  <c r="AC61" i="4"/>
  <c r="AC53" i="4"/>
  <c r="AC62" i="4"/>
  <c r="AC92" i="4"/>
  <c r="AC91" i="4"/>
  <c r="AC77" i="4"/>
  <c r="AC68" i="4"/>
  <c r="AC140" i="4"/>
  <c r="AC69" i="4"/>
  <c r="AC33" i="4"/>
  <c r="AC143" i="4"/>
  <c r="AC109" i="4"/>
  <c r="AC43" i="4"/>
  <c r="AC86" i="4"/>
  <c r="AC99" i="4"/>
  <c r="AC46" i="4"/>
  <c r="AC57" i="4"/>
  <c r="AC38" i="4"/>
  <c r="AC121" i="4"/>
  <c r="AC126" i="4"/>
  <c r="AC119" i="4"/>
  <c r="AC29" i="4"/>
  <c r="AC36" i="4"/>
  <c r="AC137" i="4"/>
  <c r="AC130" i="4"/>
  <c r="AC141" i="4"/>
  <c r="AC131" i="4"/>
  <c r="AC133" i="4"/>
  <c r="AC82" i="4"/>
  <c r="AC138" i="4"/>
  <c r="AC118" i="4"/>
  <c r="AC31" i="4"/>
  <c r="AC122" i="4"/>
  <c r="AC123" i="4"/>
  <c r="AC59" i="4"/>
  <c r="AC64" i="4"/>
  <c r="AC105" i="4"/>
  <c r="AC79" i="4"/>
  <c r="AC34" i="4"/>
  <c r="AC90" i="4"/>
  <c r="AC41" i="4"/>
  <c r="AC83" i="4"/>
  <c r="AC129" i="4"/>
  <c r="AC47" i="4"/>
  <c r="AC134" i="4"/>
  <c r="AC40" i="4"/>
  <c r="AC136" i="4"/>
  <c r="AC127" i="4"/>
  <c r="AC42" i="4"/>
  <c r="AC106" i="4"/>
  <c r="AC28" i="4"/>
  <c r="AC17" i="4"/>
  <c r="AC124" i="4"/>
  <c r="AC60" i="4"/>
  <c r="AC139" i="4"/>
  <c r="AC110" i="4"/>
  <c r="AC148" i="4"/>
  <c r="AC24" i="4"/>
  <c r="AC102" i="4"/>
  <c r="AC74" i="4"/>
  <c r="AC32" i="4"/>
  <c r="AC112" i="4"/>
  <c r="AC51" i="4"/>
  <c r="AC65" i="4"/>
  <c r="AC120" i="4"/>
  <c r="AC144" i="4"/>
  <c r="AC111" i="4"/>
  <c r="AC80" i="4"/>
  <c r="AC128" i="4"/>
  <c r="AC30" i="4"/>
  <c r="AC149" i="4"/>
  <c r="AC89" i="4"/>
  <c r="AC50" i="4"/>
  <c r="AC93" i="4"/>
  <c r="AC45" i="4"/>
  <c r="AC44" i="4"/>
  <c r="AC26" i="4"/>
  <c r="AC135" i="4"/>
  <c r="AC116" i="4"/>
  <c r="AC147" i="4"/>
  <c r="AC103" i="4"/>
  <c r="AC67" i="4"/>
  <c r="AC63" i="4"/>
  <c r="AC117" i="4"/>
  <c r="AC39" i="4"/>
  <c r="AC66" i="4"/>
  <c r="AC107" i="4"/>
  <c r="AC114" i="4"/>
  <c r="AC104" i="4"/>
  <c r="AC25" i="4"/>
  <c r="AC54" i="4"/>
  <c r="AC52" i="4"/>
  <c r="AC76" i="4"/>
  <c r="AC49" i="4"/>
  <c r="AC37" i="4"/>
  <c r="AC55" i="4"/>
  <c r="AC48" i="4"/>
  <c r="AC94" i="4"/>
  <c r="AC81" i="4"/>
  <c r="AC146" i="4"/>
  <c r="AC56" i="4"/>
  <c r="AC142" i="4"/>
  <c r="AC84" i="4"/>
  <c r="AC100" i="4"/>
  <c r="AC87" i="4"/>
  <c r="AC95" i="4"/>
  <c r="AC98" i="4"/>
  <c r="AC96" i="4"/>
  <c r="AC101" i="4"/>
  <c r="AB216" i="3"/>
  <c r="Z216" i="3"/>
  <c r="X216" i="3"/>
  <c r="V216" i="3"/>
  <c r="T216" i="3"/>
  <c r="R216" i="3"/>
  <c r="P216" i="3"/>
  <c r="N216" i="3"/>
  <c r="L216" i="3"/>
  <c r="J216" i="3"/>
  <c r="H216" i="3"/>
  <c r="F216" i="3"/>
  <c r="AB215" i="3"/>
  <c r="Z215" i="3"/>
  <c r="X215" i="3"/>
  <c r="V215" i="3"/>
  <c r="T215" i="3"/>
  <c r="R215" i="3"/>
  <c r="P215" i="3"/>
  <c r="N215" i="3"/>
  <c r="L215" i="3"/>
  <c r="J215" i="3"/>
  <c r="H215" i="3"/>
  <c r="F215" i="3"/>
  <c r="AB214" i="3"/>
  <c r="Z214" i="3"/>
  <c r="X214" i="3"/>
  <c r="V214" i="3"/>
  <c r="T214" i="3"/>
  <c r="R214" i="3"/>
  <c r="P214" i="3"/>
  <c r="N214" i="3"/>
  <c r="L214" i="3"/>
  <c r="J214" i="3"/>
  <c r="H214" i="3"/>
  <c r="F214" i="3"/>
  <c r="AB213" i="3"/>
  <c r="Z213" i="3"/>
  <c r="X213" i="3"/>
  <c r="V213" i="3"/>
  <c r="T213" i="3"/>
  <c r="R213" i="3"/>
  <c r="P213" i="3"/>
  <c r="N213" i="3"/>
  <c r="L213" i="3"/>
  <c r="J213" i="3"/>
  <c r="H213" i="3"/>
  <c r="F213" i="3"/>
  <c r="AB212" i="3"/>
  <c r="Z212" i="3"/>
  <c r="X212" i="3"/>
  <c r="V212" i="3"/>
  <c r="T212" i="3"/>
  <c r="R212" i="3"/>
  <c r="P212" i="3"/>
  <c r="N212" i="3"/>
  <c r="L212" i="3"/>
  <c r="J212" i="3"/>
  <c r="H212" i="3"/>
  <c r="F212" i="3"/>
  <c r="AB211" i="3"/>
  <c r="Z211" i="3"/>
  <c r="X211" i="3"/>
  <c r="V211" i="3"/>
  <c r="T211" i="3"/>
  <c r="R211" i="3"/>
  <c r="P211" i="3"/>
  <c r="N211" i="3"/>
  <c r="L211" i="3"/>
  <c r="J211" i="3"/>
  <c r="H211" i="3"/>
  <c r="F211" i="3"/>
  <c r="AB210" i="3"/>
  <c r="Z210" i="3"/>
  <c r="X210" i="3"/>
  <c r="V210" i="3"/>
  <c r="T210" i="3"/>
  <c r="R210" i="3"/>
  <c r="P210" i="3"/>
  <c r="N210" i="3"/>
  <c r="L210" i="3"/>
  <c r="J210" i="3"/>
  <c r="H210" i="3"/>
  <c r="F210" i="3"/>
  <c r="AB209" i="3"/>
  <c r="Z209" i="3"/>
  <c r="X209" i="3"/>
  <c r="V209" i="3"/>
  <c r="T209" i="3"/>
  <c r="R209" i="3"/>
  <c r="P209" i="3"/>
  <c r="N209" i="3"/>
  <c r="L209" i="3"/>
  <c r="J209" i="3"/>
  <c r="H209" i="3"/>
  <c r="F209" i="3"/>
  <c r="AB208" i="3"/>
  <c r="Z208" i="3"/>
  <c r="X208" i="3"/>
  <c r="V208" i="3"/>
  <c r="T208" i="3"/>
  <c r="R208" i="3"/>
  <c r="P208" i="3"/>
  <c r="N208" i="3"/>
  <c r="L208" i="3"/>
  <c r="J208" i="3"/>
  <c r="H208" i="3"/>
  <c r="F208" i="3"/>
  <c r="AB207" i="3"/>
  <c r="Z207" i="3"/>
  <c r="X207" i="3"/>
  <c r="V207" i="3"/>
  <c r="T207" i="3"/>
  <c r="R207" i="3"/>
  <c r="P207" i="3"/>
  <c r="N207" i="3"/>
  <c r="L207" i="3"/>
  <c r="J207" i="3"/>
  <c r="H207" i="3"/>
  <c r="F207" i="3"/>
  <c r="AB206" i="3"/>
  <c r="Z206" i="3"/>
  <c r="X206" i="3"/>
  <c r="V206" i="3"/>
  <c r="T206" i="3"/>
  <c r="R206" i="3"/>
  <c r="P206" i="3"/>
  <c r="N206" i="3"/>
  <c r="L206" i="3"/>
  <c r="J206" i="3"/>
  <c r="H206" i="3"/>
  <c r="F206" i="3"/>
  <c r="AB205" i="3"/>
  <c r="Z205" i="3"/>
  <c r="X205" i="3"/>
  <c r="V205" i="3"/>
  <c r="T205" i="3"/>
  <c r="R205" i="3"/>
  <c r="P205" i="3"/>
  <c r="N205" i="3"/>
  <c r="L205" i="3"/>
  <c r="J205" i="3"/>
  <c r="H205" i="3"/>
  <c r="F205" i="3"/>
  <c r="AB204" i="3"/>
  <c r="Z204" i="3"/>
  <c r="X204" i="3"/>
  <c r="V204" i="3"/>
  <c r="T204" i="3"/>
  <c r="R204" i="3"/>
  <c r="P204" i="3"/>
  <c r="N204" i="3"/>
  <c r="L204" i="3"/>
  <c r="J204" i="3"/>
  <c r="H204" i="3"/>
  <c r="F204" i="3"/>
  <c r="AB45" i="3"/>
  <c r="Z45" i="3"/>
  <c r="X45" i="3"/>
  <c r="V45" i="3"/>
  <c r="T45" i="3"/>
  <c r="R45" i="3"/>
  <c r="P45" i="3"/>
  <c r="N45" i="3"/>
  <c r="L45" i="3"/>
  <c r="J45" i="3"/>
  <c r="AB44" i="3"/>
  <c r="Z44" i="3"/>
  <c r="X44" i="3"/>
  <c r="V44" i="3"/>
  <c r="T44" i="3"/>
  <c r="R44" i="3"/>
  <c r="P44" i="3"/>
  <c r="N44" i="3"/>
  <c r="L44" i="3"/>
  <c r="J44" i="3"/>
  <c r="AB46" i="3"/>
  <c r="Z46" i="3"/>
  <c r="X46" i="3"/>
  <c r="V46" i="3"/>
  <c r="T46" i="3"/>
  <c r="R46" i="3"/>
  <c r="P46" i="3"/>
  <c r="N46" i="3"/>
  <c r="L46" i="3"/>
  <c r="J46" i="3"/>
  <c r="AB47" i="3"/>
  <c r="Z47" i="3"/>
  <c r="X47" i="3"/>
  <c r="V47" i="3"/>
  <c r="T47" i="3"/>
  <c r="R47" i="3"/>
  <c r="P47" i="3"/>
  <c r="N47" i="3"/>
  <c r="L47" i="3"/>
  <c r="J47" i="3"/>
  <c r="AB17" i="3"/>
  <c r="Z17" i="3"/>
  <c r="X17" i="3"/>
  <c r="V17" i="3"/>
  <c r="T17" i="3"/>
  <c r="R17" i="3"/>
  <c r="P17" i="3"/>
  <c r="N17" i="3"/>
  <c r="L17" i="3"/>
  <c r="J17" i="3"/>
  <c r="AB48" i="3"/>
  <c r="Z48" i="3"/>
  <c r="X48" i="3"/>
  <c r="V48" i="3"/>
  <c r="T48" i="3"/>
  <c r="R48" i="3"/>
  <c r="P48" i="3"/>
  <c r="N48" i="3"/>
  <c r="L48" i="3"/>
  <c r="J48" i="3"/>
  <c r="AC46" i="3" l="1"/>
  <c r="AC17" i="3"/>
  <c r="AC47" i="3"/>
  <c r="AC44" i="3"/>
  <c r="AC45" i="3"/>
  <c r="AC204" i="3"/>
  <c r="AC206" i="3"/>
  <c r="AC207" i="3"/>
  <c r="AC208" i="3"/>
  <c r="AC209" i="3"/>
  <c r="AC210" i="3"/>
  <c r="AC211" i="3"/>
  <c r="AC212" i="3"/>
  <c r="AC213" i="3"/>
  <c r="AC214" i="3"/>
  <c r="AC216" i="3"/>
  <c r="AC205" i="3"/>
  <c r="AC215" i="3"/>
  <c r="AC48" i="3"/>
</calcChain>
</file>

<file path=xl/sharedStrings.xml><?xml version="1.0" encoding="utf-8"?>
<sst xmlns="http://schemas.openxmlformats.org/spreadsheetml/2006/main" count="547" uniqueCount="404">
  <si>
    <t>Nr.</t>
  </si>
  <si>
    <t>Nachname</t>
  </si>
  <si>
    <t>Vorname</t>
  </si>
  <si>
    <t>Lauf 1</t>
  </si>
  <si>
    <t>Lauf 2</t>
  </si>
  <si>
    <t>GESAMT
Differenz</t>
  </si>
  <si>
    <t>Meisterschaftauswertung Gespanne</t>
  </si>
  <si>
    <t>Platz</t>
  </si>
  <si>
    <t>VFV Großer Preis der Stadt Colmar Berg</t>
  </si>
  <si>
    <t>Kölner Kurs Nürburgring MSC Porz</t>
  </si>
  <si>
    <t>42. Hockenheim Classics</t>
  </si>
  <si>
    <t xml:space="preserve">VFV Historischer Börde GP Oschersleben </t>
  </si>
  <si>
    <t>Meisterschaftsauswertung Solo</t>
  </si>
  <si>
    <t>VFV Großer Preis der Stadt Colmar Berg II</t>
  </si>
  <si>
    <t>Klasse</t>
  </si>
  <si>
    <t>Name</t>
  </si>
  <si>
    <t>Kölner Kurs</t>
  </si>
  <si>
    <t>Most</t>
  </si>
  <si>
    <t>Colmar Berg</t>
  </si>
  <si>
    <t>Schleizer Dreieck</t>
  </si>
  <si>
    <t>Hockenheim</t>
  </si>
  <si>
    <t>Nr</t>
  </si>
  <si>
    <t>B41</t>
  </si>
  <si>
    <t>Klöppner</t>
  </si>
  <si>
    <t>E15</t>
  </si>
  <si>
    <t>Schmidt</t>
  </si>
  <si>
    <t>E38</t>
  </si>
  <si>
    <t>Wyssen</t>
  </si>
  <si>
    <t>E49</t>
  </si>
  <si>
    <t>Claussen</t>
  </si>
  <si>
    <t>E53</t>
  </si>
  <si>
    <t>Müller</t>
  </si>
  <si>
    <t>E65</t>
  </si>
  <si>
    <t>Warneke</t>
  </si>
  <si>
    <t>F03</t>
  </si>
  <si>
    <t>Bechtel</t>
  </si>
  <si>
    <t>Kuhn</t>
  </si>
  <si>
    <t>F12</t>
  </si>
  <si>
    <t>Hofmeister</t>
  </si>
  <si>
    <t>F40</t>
  </si>
  <si>
    <t>F89</t>
  </si>
  <si>
    <t>Frei</t>
  </si>
  <si>
    <t>K08</t>
  </si>
  <si>
    <t>K10</t>
  </si>
  <si>
    <t>K20</t>
  </si>
  <si>
    <t>Sellmann</t>
  </si>
  <si>
    <t>Schellig</t>
  </si>
  <si>
    <t>M05</t>
  </si>
  <si>
    <t>Busch</t>
  </si>
  <si>
    <t>O22</t>
  </si>
  <si>
    <t>Fricke</t>
  </si>
  <si>
    <t>Friedrich</t>
  </si>
  <si>
    <t>R10</t>
  </si>
  <si>
    <t>R85</t>
  </si>
  <si>
    <t>Petry</t>
  </si>
  <si>
    <t>T44</t>
  </si>
  <si>
    <t>U03</t>
  </si>
  <si>
    <t>Zigrino</t>
  </si>
  <si>
    <t>U23</t>
  </si>
  <si>
    <t>Jäschke</t>
  </si>
  <si>
    <t>U48</t>
  </si>
  <si>
    <t>U57</t>
  </si>
  <si>
    <t>Hegglin</t>
  </si>
  <si>
    <t>V01</t>
  </si>
  <si>
    <t>Poljack</t>
  </si>
  <si>
    <t>V81</t>
  </si>
  <si>
    <t>Geraets</t>
  </si>
  <si>
    <t>W87</t>
  </si>
  <si>
    <t>Himmelsbach</t>
  </si>
  <si>
    <t>W89</t>
  </si>
  <si>
    <t>W91</t>
  </si>
  <si>
    <t>Zehnder</t>
  </si>
  <si>
    <t>X16</t>
  </si>
  <si>
    <t>X47</t>
  </si>
  <si>
    <t>Kleinecke</t>
  </si>
  <si>
    <t>X96</t>
  </si>
  <si>
    <t>N09</t>
  </si>
  <si>
    <t>Albert</t>
  </si>
  <si>
    <t>N10</t>
  </si>
  <si>
    <t>Westphal</t>
  </si>
  <si>
    <t>N11</t>
  </si>
  <si>
    <t>Wittgens</t>
  </si>
  <si>
    <t>N20</t>
  </si>
  <si>
    <t>Siebenhühner</t>
  </si>
  <si>
    <t>N47</t>
  </si>
  <si>
    <t>Klink</t>
  </si>
  <si>
    <t>N49</t>
  </si>
  <si>
    <t>Kelm</t>
  </si>
  <si>
    <t>Z01</t>
  </si>
  <si>
    <t>Brod</t>
  </si>
  <si>
    <t>Z03</t>
  </si>
  <si>
    <t>Schmahl</t>
  </si>
  <si>
    <t>Z04</t>
  </si>
  <si>
    <t>Umbach</t>
  </si>
  <si>
    <t>Z05</t>
  </si>
  <si>
    <t>Kindermann</t>
  </si>
  <si>
    <t>Linder</t>
  </si>
  <si>
    <t>Z07</t>
  </si>
  <si>
    <t>Z20</t>
  </si>
  <si>
    <t>Seubert</t>
  </si>
  <si>
    <t>Schneider</t>
  </si>
  <si>
    <t>Z36</t>
  </si>
  <si>
    <t>Mothes</t>
  </si>
  <si>
    <t>Z40</t>
  </si>
  <si>
    <t>Z41</t>
  </si>
  <si>
    <t>Nau</t>
  </si>
  <si>
    <t>Meyer</t>
  </si>
  <si>
    <t>Z50</t>
  </si>
  <si>
    <t>Stäbler</t>
  </si>
  <si>
    <t>Z60</t>
  </si>
  <si>
    <t>Lichtenwald</t>
  </si>
  <si>
    <t>Ludowicy</t>
  </si>
  <si>
    <t>Z74</t>
  </si>
  <si>
    <t>von der Heide</t>
  </si>
  <si>
    <t>Z75</t>
  </si>
  <si>
    <t>Rühl</t>
  </si>
  <si>
    <t>Z85</t>
  </si>
  <si>
    <t>Drüppel</t>
  </si>
  <si>
    <t>Z91</t>
  </si>
  <si>
    <t>Fett</t>
  </si>
  <si>
    <t>Z96</t>
  </si>
  <si>
    <t>Piccinonno</t>
  </si>
  <si>
    <t>Q11</t>
  </si>
  <si>
    <t>B04</t>
  </si>
  <si>
    <t>Belich</t>
  </si>
  <si>
    <t>Arne</t>
  </si>
  <si>
    <t>Cor</t>
  </si>
  <si>
    <t>Theo</t>
  </si>
  <si>
    <t>Ulrich</t>
  </si>
  <si>
    <t>V84</t>
  </si>
  <si>
    <t>Scheib</t>
  </si>
  <si>
    <t>Herbert</t>
  </si>
  <si>
    <t>J55</t>
  </si>
  <si>
    <t>Christian</t>
  </si>
  <si>
    <t>T30</t>
  </si>
  <si>
    <t>Kroh</t>
  </si>
  <si>
    <t>Reinhard</t>
  </si>
  <si>
    <t>Ernst</t>
  </si>
  <si>
    <t>F66</t>
  </si>
  <si>
    <t>Hoffmann</t>
  </si>
  <si>
    <t>Stefan</t>
  </si>
  <si>
    <t>B98</t>
  </si>
  <si>
    <t>Emde</t>
  </si>
  <si>
    <t>Ralf</t>
  </si>
  <si>
    <t>A51</t>
  </si>
  <si>
    <t>Hobl</t>
  </si>
  <si>
    <t>M29</t>
  </si>
  <si>
    <t>Blume</t>
  </si>
  <si>
    <t>Georg</t>
  </si>
  <si>
    <t>Jörg</t>
  </si>
  <si>
    <t>T13</t>
  </si>
  <si>
    <t>Hesse</t>
  </si>
  <si>
    <t>Thomas</t>
  </si>
  <si>
    <t>Heiri</t>
  </si>
  <si>
    <t>V18</t>
  </si>
  <si>
    <t>Haupt</t>
  </si>
  <si>
    <t>Volker</t>
  </si>
  <si>
    <t>W31</t>
  </si>
  <si>
    <t>Lothschütz</t>
  </si>
  <si>
    <t>Mike</t>
  </si>
  <si>
    <t>X01</t>
  </si>
  <si>
    <t>Piesche</t>
  </si>
  <si>
    <t>Michael</t>
  </si>
  <si>
    <t>X61</t>
  </si>
  <si>
    <t>Reimann</t>
  </si>
  <si>
    <t>Dieter</t>
  </si>
  <si>
    <t>Hansueli</t>
  </si>
  <si>
    <t>U64</t>
  </si>
  <si>
    <t>B66</t>
  </si>
  <si>
    <t>Schwolow</t>
  </si>
  <si>
    <t xml:space="preserve">Frank </t>
  </si>
  <si>
    <t>X51</t>
  </si>
  <si>
    <t>Doris</t>
  </si>
  <si>
    <t>K31</t>
  </si>
  <si>
    <t>Schmitt</t>
  </si>
  <si>
    <t>Matthias</t>
  </si>
  <si>
    <t>V73</t>
  </si>
  <si>
    <t>Schlicht</t>
  </si>
  <si>
    <t>Heinz-Jürgen</t>
  </si>
  <si>
    <t>A81</t>
  </si>
  <si>
    <t>Spengler</t>
  </si>
  <si>
    <t>T64</t>
  </si>
  <si>
    <t>Brill</t>
  </si>
  <si>
    <t>Olaf</t>
  </si>
  <si>
    <t>V64</t>
  </si>
  <si>
    <t>Bernhardt</t>
  </si>
  <si>
    <t>V36</t>
  </si>
  <si>
    <t>Bartens</t>
  </si>
  <si>
    <t>Jürgen</t>
  </si>
  <si>
    <t>A59</t>
  </si>
  <si>
    <t>Thönes</t>
  </si>
  <si>
    <t>Uwe</t>
  </si>
  <si>
    <t>B55</t>
  </si>
  <si>
    <t>Ehmann</t>
  </si>
  <si>
    <t>Dirk</t>
  </si>
  <si>
    <t>A11</t>
  </si>
  <si>
    <t>Paulus</t>
  </si>
  <si>
    <t>Boris</t>
  </si>
  <si>
    <t>Till</t>
  </si>
  <si>
    <t>P08</t>
  </si>
  <si>
    <t>Gondorf</t>
  </si>
  <si>
    <t>Wolfgang</t>
  </si>
  <si>
    <t>F21</t>
  </si>
  <si>
    <t>S34</t>
  </si>
  <si>
    <t>Nordwig</t>
  </si>
  <si>
    <t>Manfred</t>
  </si>
  <si>
    <t>B69</t>
  </si>
  <si>
    <t>König</t>
  </si>
  <si>
    <t>Johannes</t>
  </si>
  <si>
    <t>Roland</t>
  </si>
  <si>
    <t>W55</t>
  </si>
  <si>
    <t>Gunther</t>
  </si>
  <si>
    <t>Fritz</t>
  </si>
  <si>
    <t>W71</t>
  </si>
  <si>
    <t>Denkewitz</t>
  </si>
  <si>
    <t>J02</t>
  </si>
  <si>
    <t>Böss</t>
  </si>
  <si>
    <t>Horst</t>
  </si>
  <si>
    <t>V11</t>
  </si>
  <si>
    <t>Klingelhöfer</t>
  </si>
  <si>
    <t>A84</t>
  </si>
  <si>
    <t xml:space="preserve">Schäfer </t>
  </si>
  <si>
    <t xml:space="preserve">Christof </t>
  </si>
  <si>
    <t>X70</t>
  </si>
  <si>
    <t>Silveira</t>
  </si>
  <si>
    <t>René</t>
  </si>
  <si>
    <t>Hans</t>
  </si>
  <si>
    <t>F06</t>
  </si>
  <si>
    <t>Schröer</t>
  </si>
  <si>
    <t>Paul</t>
  </si>
  <si>
    <t>O09</t>
  </si>
  <si>
    <t>Frank</t>
  </si>
  <si>
    <t>W30</t>
  </si>
  <si>
    <t>Brettschneider</t>
  </si>
  <si>
    <t>Erich</t>
  </si>
  <si>
    <t>X03</t>
  </si>
  <si>
    <t>Wölbert</t>
  </si>
  <si>
    <t>Arthur</t>
  </si>
  <si>
    <t>Kiara Lena</t>
  </si>
  <si>
    <t>S72</t>
  </si>
  <si>
    <t>Kaul</t>
  </si>
  <si>
    <t>Cord</t>
  </si>
  <si>
    <t>W33</t>
  </si>
  <si>
    <t>Feuerstein</t>
  </si>
  <si>
    <t>Bernd</t>
  </si>
  <si>
    <t>P57</t>
  </si>
  <si>
    <t>Quiring</t>
  </si>
  <si>
    <t>Werner</t>
  </si>
  <si>
    <t>M13</t>
  </si>
  <si>
    <t>Millies</t>
  </si>
  <si>
    <t>Burkhard</t>
  </si>
  <si>
    <t>W39</t>
  </si>
  <si>
    <t>Heinks</t>
  </si>
  <si>
    <t>Reiner</t>
  </si>
  <si>
    <t>E18</t>
  </si>
  <si>
    <t>Insel</t>
  </si>
  <si>
    <t>H74</t>
  </si>
  <si>
    <t>Dyx</t>
  </si>
  <si>
    <t>Franz-Josef</t>
  </si>
  <si>
    <t>Cordula</t>
  </si>
  <si>
    <t>U49</t>
  </si>
  <si>
    <t>Schaub</t>
  </si>
  <si>
    <t>Renate</t>
  </si>
  <si>
    <t>T01</t>
  </si>
  <si>
    <t>Tarneller</t>
  </si>
  <si>
    <t>Donato</t>
  </si>
  <si>
    <t>W12</t>
  </si>
  <si>
    <t>Albrecht</t>
  </si>
  <si>
    <t>T20</t>
  </si>
  <si>
    <t>Versteegen</t>
  </si>
  <si>
    <t>Berthold</t>
  </si>
  <si>
    <t>U851</t>
  </si>
  <si>
    <t>Stanzel</t>
  </si>
  <si>
    <t>O14</t>
  </si>
  <si>
    <t xml:space="preserve">Burkhard </t>
  </si>
  <si>
    <t>F04</t>
  </si>
  <si>
    <t>H30</t>
  </si>
  <si>
    <t>Pedack</t>
  </si>
  <si>
    <t>U62</t>
  </si>
  <si>
    <t>Schmid</t>
  </si>
  <si>
    <t>Robert</t>
  </si>
  <si>
    <t>L70</t>
  </si>
  <si>
    <t>Klaus</t>
  </si>
  <si>
    <t>K05</t>
  </si>
  <si>
    <t>M33</t>
  </si>
  <si>
    <t>M56</t>
  </si>
  <si>
    <t>M73</t>
  </si>
  <si>
    <t>Nuerk</t>
  </si>
  <si>
    <t>Joachim</t>
  </si>
  <si>
    <t>X04</t>
  </si>
  <si>
    <t>T31</t>
  </si>
  <si>
    <t>K40</t>
  </si>
  <si>
    <t>Wendel</t>
  </si>
  <si>
    <t>T75</t>
  </si>
  <si>
    <t>Pötter</t>
  </si>
  <si>
    <t xml:space="preserve">Dirk </t>
  </si>
  <si>
    <t>H88</t>
  </si>
  <si>
    <t>B64</t>
  </si>
  <si>
    <t>O40</t>
  </si>
  <si>
    <t>Scherer</t>
  </si>
  <si>
    <t>A26</t>
  </si>
  <si>
    <t>Watermann-Eder</t>
  </si>
  <si>
    <t>U43</t>
  </si>
  <si>
    <t>Funken</t>
  </si>
  <si>
    <t>K38</t>
  </si>
  <si>
    <t>Lehner</t>
  </si>
  <si>
    <t>H16</t>
  </si>
  <si>
    <t>Bayer</t>
  </si>
  <si>
    <t>Otto</t>
  </si>
  <si>
    <t>H26</t>
  </si>
  <si>
    <t>Ehrkamp</t>
  </si>
  <si>
    <t xml:space="preserve">Martin </t>
  </si>
  <si>
    <t>U32</t>
  </si>
  <si>
    <t>Welter</t>
  </si>
  <si>
    <t>Egon</t>
  </si>
  <si>
    <t>V71</t>
  </si>
  <si>
    <t>Trockel</t>
  </si>
  <si>
    <t>Jochen</t>
  </si>
  <si>
    <t>K61</t>
  </si>
  <si>
    <t>Heinz Ulrich</t>
  </si>
  <si>
    <t>Walter</t>
  </si>
  <si>
    <t>U84</t>
  </si>
  <si>
    <t>Waizmann</t>
  </si>
  <si>
    <t>X20</t>
  </si>
  <si>
    <t>M93</t>
  </si>
  <si>
    <t>Hochuli</t>
  </si>
  <si>
    <t>Peter</t>
  </si>
  <si>
    <t>S10</t>
  </si>
  <si>
    <t>Wachs</t>
  </si>
  <si>
    <t>Klaus Peter</t>
  </si>
  <si>
    <t>X39</t>
  </si>
  <si>
    <t>Cadalbert</t>
  </si>
  <si>
    <t>Guido</t>
  </si>
  <si>
    <t>P81</t>
  </si>
  <si>
    <t>Marc</t>
  </si>
  <si>
    <t>M48</t>
  </si>
  <si>
    <t>Dr. Wrede</t>
  </si>
  <si>
    <t>W53</t>
  </si>
  <si>
    <t>Schumacher</t>
  </si>
  <si>
    <t>Axel</t>
  </si>
  <si>
    <t>W43</t>
  </si>
  <si>
    <t>Jutta</t>
  </si>
  <si>
    <t>U68</t>
  </si>
  <si>
    <t>B10</t>
  </si>
  <si>
    <t>H63</t>
  </si>
  <si>
    <t>Langenberger</t>
  </si>
  <si>
    <t>X08</t>
  </si>
  <si>
    <t>Helmut</t>
  </si>
  <si>
    <t>U44</t>
  </si>
  <si>
    <t>Sabine</t>
  </si>
  <si>
    <t>O62</t>
  </si>
  <si>
    <t>Riedel</t>
  </si>
  <si>
    <t>T26</t>
  </si>
  <si>
    <t>Böddeker</t>
  </si>
  <si>
    <t>S40</t>
  </si>
  <si>
    <t>L58</t>
  </si>
  <si>
    <t>Brecht</t>
  </si>
  <si>
    <t>H94</t>
  </si>
  <si>
    <t>Grässlin</t>
  </si>
  <si>
    <t>U73</t>
  </si>
  <si>
    <t>Wiedemann</t>
  </si>
  <si>
    <t>F65</t>
  </si>
  <si>
    <t>X05</t>
  </si>
  <si>
    <t>J52</t>
  </si>
  <si>
    <t>Tornow</t>
  </si>
  <si>
    <t>Bruno</t>
  </si>
  <si>
    <t>H33</t>
  </si>
  <si>
    <t>Nadja</t>
  </si>
  <si>
    <t>R55</t>
  </si>
  <si>
    <t>Nina</t>
  </si>
  <si>
    <t>O53</t>
  </si>
  <si>
    <t>Luca</t>
  </si>
  <si>
    <t>A00</t>
  </si>
  <si>
    <t>Hilbrands</t>
  </si>
  <si>
    <t>VFV Klassik GP Oschersleben</t>
  </si>
  <si>
    <t>Z23</t>
  </si>
  <si>
    <t>Günter</t>
  </si>
  <si>
    <t>Wilhelm</t>
  </si>
  <si>
    <t>Ivan</t>
  </si>
  <si>
    <t>Hans-Hermann</t>
  </si>
  <si>
    <t>Z06</t>
  </si>
  <si>
    <t>Rene</t>
  </si>
  <si>
    <t>Karl</t>
  </si>
  <si>
    <t>C13</t>
  </si>
  <si>
    <t>Achim</t>
  </si>
  <si>
    <t>Z46</t>
  </si>
  <si>
    <t>Rudolf</t>
  </si>
  <si>
    <t>Heiko</t>
  </si>
  <si>
    <t>Wilfried</t>
  </si>
  <si>
    <t>Jan</t>
  </si>
  <si>
    <t>Z70</t>
  </si>
  <si>
    <t>Willi</t>
  </si>
  <si>
    <t>N05</t>
  </si>
  <si>
    <t>Stroinski</t>
  </si>
  <si>
    <t>N64</t>
  </si>
  <si>
    <t>Kröpfl</t>
  </si>
  <si>
    <t>Z34</t>
  </si>
  <si>
    <t>Vaissiere</t>
  </si>
  <si>
    <t>Pierre</t>
  </si>
  <si>
    <t>Z89</t>
  </si>
  <si>
    <t>Englund</t>
  </si>
  <si>
    <t xml:space="preserve">Håkan </t>
  </si>
  <si>
    <t>E34</t>
  </si>
  <si>
    <t xml:space="preserve">VFV -DHM Deutsche Historische Motorrad-Meisterschaft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</si>
</sst>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0\ _€_-;\-* #,##0.000\ _€_-;_-* \-??\ _€_-;_-@_-"/>
    <numFmt numFmtId="165" formatCode="_-* #,##0.00\ _€_-;\-* #,##0.00\ _€_-;_-* \-??\ _€_-;_-@_-"/>
    <numFmt numFmtId="166" formatCode="0.000"/>
    <numFmt numFmtId="167" formatCode="_-* #,##0\ _€_-;\-* #,##0\ _€_-;_-* \-??\ _€_-;_-@_-"/>
    <numFmt numFmtId="168" formatCode="#,##0.000_ ;\-#,##0.000\ "/>
  </numFmts>
  <fonts count="1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8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  <charset val="1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/>
  </cellStyleXfs>
  <cellXfs count="207">
    <xf numFmtId="0" fontId="0" fillId="0" borderId="0" xfId="0"/>
    <xf numFmtId="0" fontId="1" fillId="0" borderId="0" xfId="1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right" indent="1"/>
    </xf>
    <xf numFmtId="0" fontId="1" fillId="0" borderId="0" xfId="1" applyProtection="1">
      <protection locked="0"/>
    </xf>
    <xf numFmtId="0" fontId="1" fillId="0" borderId="0" xfId="1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166" fontId="1" fillId="0" borderId="0" xfId="1" applyNumberFormat="1" applyAlignment="1">
      <alignment horizontal="center"/>
    </xf>
    <xf numFmtId="164" fontId="1" fillId="0" borderId="0" xfId="2" applyNumberFormat="1" applyAlignment="1">
      <alignment horizontal="center"/>
    </xf>
    <xf numFmtId="164" fontId="1" fillId="0" borderId="0" xfId="2" applyNumberFormat="1" applyAlignment="1">
      <alignment horizontal="right" indent="1"/>
    </xf>
    <xf numFmtId="164" fontId="1" fillId="0" borderId="0" xfId="2" applyNumberFormat="1"/>
    <xf numFmtId="167" fontId="1" fillId="0" borderId="0" xfId="2" applyNumberFormat="1" applyAlignment="1">
      <alignment horizontal="center"/>
    </xf>
    <xf numFmtId="167" fontId="1" fillId="0" borderId="0" xfId="1" applyNumberFormat="1" applyAlignment="1">
      <alignment horizontal="center"/>
    </xf>
    <xf numFmtId="0" fontId="1" fillId="6" borderId="10" xfId="1" applyFill="1" applyBorder="1" applyAlignment="1">
      <alignment horizontal="center"/>
    </xf>
    <xf numFmtId="0" fontId="1" fillId="6" borderId="11" xfId="1" applyFill="1" applyBorder="1" applyAlignment="1">
      <alignment horizontal="center"/>
    </xf>
    <xf numFmtId="0" fontId="4" fillId="0" borderId="1" xfId="1" applyFont="1" applyBorder="1" applyProtection="1">
      <protection locked="0"/>
    </xf>
    <xf numFmtId="0" fontId="4" fillId="0" borderId="3" xfId="1" applyFont="1" applyBorder="1" applyProtection="1">
      <protection locked="0"/>
    </xf>
    <xf numFmtId="0" fontId="4" fillId="0" borderId="2" xfId="1" applyFont="1" applyBorder="1" applyProtection="1">
      <protection locked="0"/>
    </xf>
    <xf numFmtId="164" fontId="6" fillId="0" borderId="0" xfId="2" applyNumberFormat="1" applyFont="1"/>
    <xf numFmtId="164" fontId="7" fillId="0" borderId="0" xfId="2" applyNumberFormat="1" applyFont="1" applyAlignment="1">
      <alignment horizontal="center" vertical="center"/>
    </xf>
    <xf numFmtId="0" fontId="7" fillId="0" borderId="0" xfId="1" applyFont="1"/>
    <xf numFmtId="166" fontId="7" fillId="0" borderId="0" xfId="1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right" indent="1"/>
    </xf>
    <xf numFmtId="167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4" fillId="4" borderId="24" xfId="1" applyFont="1" applyFill="1" applyBorder="1" applyAlignment="1" applyProtection="1">
      <alignment horizontal="right" vertical="center"/>
      <protection locked="0"/>
    </xf>
    <xf numFmtId="168" fontId="2" fillId="2" borderId="8" xfId="2" applyNumberFormat="1" applyFont="1" applyFill="1" applyBorder="1" applyAlignment="1">
      <alignment horizontal="right" vertical="center"/>
    </xf>
    <xf numFmtId="168" fontId="2" fillId="2" borderId="9" xfId="2" applyNumberFormat="1" applyFont="1" applyFill="1" applyBorder="1" applyAlignment="1">
      <alignment horizontal="right" vertical="center"/>
    </xf>
    <xf numFmtId="0" fontId="4" fillId="2" borderId="6" xfId="2" applyNumberFormat="1" applyFont="1" applyFill="1" applyBorder="1" applyAlignment="1" applyProtection="1">
      <alignment horizontal="right" vertical="center"/>
      <protection locked="0"/>
    </xf>
    <xf numFmtId="0" fontId="4" fillId="2" borderId="6" xfId="1" applyFont="1" applyFill="1" applyBorder="1" applyAlignment="1" applyProtection="1">
      <alignment horizontal="right" vertical="center"/>
      <protection locked="0"/>
    </xf>
    <xf numFmtId="0" fontId="4" fillId="0" borderId="22" xfId="1" applyFont="1" applyBorder="1" applyAlignment="1" applyProtection="1">
      <alignment horizontal="right" vertical="center"/>
      <protection locked="0"/>
    </xf>
    <xf numFmtId="168" fontId="2" fillId="0" borderId="3" xfId="2" applyNumberFormat="1" applyFont="1" applyBorder="1" applyAlignment="1">
      <alignment horizontal="right" vertical="center"/>
    </xf>
    <xf numFmtId="0" fontId="4" fillId="0" borderId="6" xfId="2" applyNumberFormat="1" applyFont="1" applyBorder="1" applyAlignment="1" applyProtection="1">
      <alignment horizontal="right" vertical="center"/>
      <protection locked="0"/>
    </xf>
    <xf numFmtId="168" fontId="2" fillId="0" borderId="12" xfId="2" applyNumberFormat="1" applyFont="1" applyBorder="1" applyAlignment="1">
      <alignment horizontal="right" vertical="center"/>
    </xf>
    <xf numFmtId="0" fontId="4" fillId="0" borderId="6" xfId="1" applyFont="1" applyBorder="1" applyAlignment="1" applyProtection="1">
      <alignment horizontal="right" vertical="center"/>
      <protection locked="0"/>
    </xf>
    <xf numFmtId="168" fontId="4" fillId="4" borderId="10" xfId="2" applyNumberFormat="1" applyFont="1" applyFill="1" applyBorder="1" applyAlignment="1">
      <alignment horizontal="right" vertical="center"/>
    </xf>
    <xf numFmtId="0" fontId="1" fillId="9" borderId="0" xfId="1" applyFill="1"/>
    <xf numFmtId="0" fontId="4" fillId="9" borderId="0" xfId="1" applyFont="1" applyFill="1" applyProtection="1">
      <protection locked="0"/>
    </xf>
    <xf numFmtId="0" fontId="1" fillId="9" borderId="0" xfId="1" applyFill="1" applyAlignment="1">
      <alignment horizontal="center"/>
    </xf>
    <xf numFmtId="0" fontId="5" fillId="9" borderId="0" xfId="1" applyFont="1" applyFill="1" applyProtection="1">
      <protection locked="0"/>
    </xf>
    <xf numFmtId="164" fontId="1" fillId="9" borderId="0" xfId="1" applyNumberFormat="1" applyFill="1" applyAlignment="1">
      <alignment horizontal="center"/>
    </xf>
    <xf numFmtId="0" fontId="1" fillId="9" borderId="0" xfId="1" applyFill="1" applyAlignment="1">
      <alignment horizontal="right" indent="1"/>
    </xf>
    <xf numFmtId="0" fontId="1" fillId="9" borderId="0" xfId="1" applyFill="1" applyAlignment="1">
      <alignment horizontal="center" vertical="center"/>
    </xf>
    <xf numFmtId="0" fontId="4" fillId="9" borderId="0" xfId="1" applyFont="1" applyFill="1" applyAlignment="1" applyProtection="1">
      <alignment horizontal="right" vertical="center"/>
      <protection locked="0"/>
    </xf>
    <xf numFmtId="168" fontId="2" fillId="10" borderId="0" xfId="2" applyNumberFormat="1" applyFont="1" applyFill="1" applyAlignment="1">
      <alignment horizontal="right" vertical="center"/>
    </xf>
    <xf numFmtId="0" fontId="4" fillId="10" borderId="0" xfId="2" applyNumberFormat="1" applyFont="1" applyFill="1" applyAlignment="1" applyProtection="1">
      <alignment horizontal="right" vertical="center"/>
      <protection locked="0"/>
    </xf>
    <xf numFmtId="168" fontId="2" fillId="9" borderId="0" xfId="2" applyNumberFormat="1" applyFont="1" applyFill="1" applyAlignment="1">
      <alignment horizontal="right" vertical="center"/>
    </xf>
    <xf numFmtId="0" fontId="4" fillId="9" borderId="0" xfId="2" applyNumberFormat="1" applyFont="1" applyFill="1" applyAlignment="1" applyProtection="1">
      <alignment horizontal="right" vertical="center"/>
      <protection locked="0"/>
    </xf>
    <xf numFmtId="168" fontId="4" fillId="9" borderId="0" xfId="2" applyNumberFormat="1" applyFont="1" applyFill="1" applyAlignment="1">
      <alignment horizontal="right" vertical="center"/>
    </xf>
    <xf numFmtId="0" fontId="4" fillId="10" borderId="0" xfId="1" applyFont="1" applyFill="1" applyAlignment="1" applyProtection="1">
      <alignment horizontal="right" vertical="center"/>
      <protection locked="0"/>
    </xf>
    <xf numFmtId="0" fontId="4" fillId="9" borderId="0" xfId="1" applyFont="1" applyFill="1" applyAlignment="1" applyProtection="1">
      <alignment horizontal="left"/>
      <protection locked="0"/>
    </xf>
    <xf numFmtId="0" fontId="5" fillId="9" borderId="0" xfId="1" applyFont="1" applyFill="1" applyAlignment="1" applyProtection="1">
      <alignment horizontal="right" vertical="center"/>
      <protection locked="0"/>
    </xf>
    <xf numFmtId="0" fontId="1" fillId="9" borderId="0" xfId="1" applyFill="1" applyProtection="1">
      <protection locked="0"/>
    </xf>
    <xf numFmtId="0" fontId="5" fillId="10" borderId="0" xfId="2" applyNumberFormat="1" applyFont="1" applyFill="1" applyAlignment="1" applyProtection="1">
      <alignment horizontal="right" vertical="center"/>
      <protection locked="0"/>
    </xf>
    <xf numFmtId="0" fontId="4" fillId="9" borderId="0" xfId="1" applyFont="1" applyFill="1"/>
    <xf numFmtId="167" fontId="1" fillId="9" borderId="0" xfId="1" applyNumberFormat="1" applyFill="1" applyAlignment="1">
      <alignment horizontal="center"/>
    </xf>
    <xf numFmtId="164" fontId="8" fillId="0" borderId="0" xfId="2" applyNumberFormat="1" applyFont="1"/>
    <xf numFmtId="164" fontId="8" fillId="0" borderId="0" xfId="2" applyNumberFormat="1" applyFont="1" applyAlignment="1">
      <alignment horizontal="center"/>
    </xf>
    <xf numFmtId="0" fontId="4" fillId="2" borderId="32" xfId="2" applyNumberFormat="1" applyFont="1" applyFill="1" applyBorder="1" applyAlignment="1" applyProtection="1">
      <alignment horizontal="right"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68" fontId="2" fillId="0" borderId="33" xfId="2" applyNumberFormat="1" applyFont="1" applyBorder="1" applyAlignment="1">
      <alignment horizontal="right" vertical="center"/>
    </xf>
    <xf numFmtId="0" fontId="4" fillId="0" borderId="32" xfId="2" applyNumberFormat="1" applyFont="1" applyBorder="1" applyAlignment="1" applyProtection="1">
      <alignment horizontal="right" vertical="center"/>
      <protection locked="0"/>
    </xf>
    <xf numFmtId="168" fontId="2" fillId="0" borderId="34" xfId="2" applyNumberFormat="1" applyFont="1" applyBorder="1" applyAlignment="1">
      <alignment horizontal="right" vertical="center"/>
    </xf>
    <xf numFmtId="168" fontId="4" fillId="4" borderId="35" xfId="2" applyNumberFormat="1" applyFont="1" applyFill="1" applyBorder="1" applyAlignment="1">
      <alignment horizontal="right" vertical="center"/>
    </xf>
    <xf numFmtId="0" fontId="9" fillId="0" borderId="0" xfId="1" applyFont="1"/>
    <xf numFmtId="0" fontId="10" fillId="0" borderId="20" xfId="1" applyFont="1" applyBorder="1" applyProtection="1">
      <protection locked="0"/>
    </xf>
    <xf numFmtId="0" fontId="10" fillId="7" borderId="23" xfId="1" applyFont="1" applyFill="1" applyBorder="1" applyProtection="1">
      <protection locked="0"/>
    </xf>
    <xf numFmtId="164" fontId="10" fillId="3" borderId="18" xfId="2" applyNumberFormat="1" applyFont="1" applyFill="1" applyBorder="1" applyAlignment="1" applyProtection="1">
      <alignment horizontal="center"/>
      <protection locked="0"/>
    </xf>
    <xf numFmtId="164" fontId="10" fillId="3" borderId="17" xfId="2" applyNumberFormat="1" applyFont="1" applyFill="1" applyBorder="1" applyAlignment="1" applyProtection="1">
      <alignment horizontal="center"/>
      <protection locked="0"/>
    </xf>
    <xf numFmtId="166" fontId="10" fillId="3" borderId="16" xfId="1" applyNumberFormat="1" applyFont="1" applyFill="1" applyBorder="1" applyAlignment="1" applyProtection="1">
      <alignment horizontal="center"/>
      <protection locked="0"/>
    </xf>
    <xf numFmtId="166" fontId="10" fillId="0" borderId="14" xfId="1" applyNumberFormat="1" applyFont="1" applyBorder="1" applyAlignment="1" applyProtection="1">
      <alignment horizontal="center"/>
      <protection locked="0"/>
    </xf>
    <xf numFmtId="164" fontId="10" fillId="0" borderId="19" xfId="2" applyNumberFormat="1" applyFont="1" applyBorder="1" applyAlignment="1" applyProtection="1">
      <alignment horizontal="center"/>
      <protection locked="0"/>
    </xf>
    <xf numFmtId="164" fontId="10" fillId="0" borderId="15" xfId="2" applyNumberFormat="1" applyFont="1" applyBorder="1" applyAlignment="1" applyProtection="1">
      <alignment horizontal="center"/>
      <protection locked="0"/>
    </xf>
    <xf numFmtId="166" fontId="10" fillId="0" borderId="21" xfId="1" applyNumberFormat="1" applyFont="1" applyBorder="1" applyAlignment="1" applyProtection="1">
      <alignment horizontal="center"/>
      <protection locked="0"/>
    </xf>
    <xf numFmtId="166" fontId="10" fillId="7" borderId="15" xfId="1" applyNumberFormat="1" applyFont="1" applyFill="1" applyBorder="1" applyAlignment="1" applyProtection="1">
      <alignment horizontal="center"/>
      <protection locked="0"/>
    </xf>
    <xf numFmtId="164" fontId="10" fillId="3" borderId="19" xfId="2" applyNumberFormat="1" applyFont="1" applyFill="1" applyBorder="1" applyAlignment="1" applyProtection="1">
      <alignment horizontal="center"/>
      <protection locked="0"/>
    </xf>
    <xf numFmtId="166" fontId="10" fillId="3" borderId="20" xfId="1" applyNumberFormat="1" applyFont="1" applyFill="1" applyBorder="1" applyAlignment="1" applyProtection="1">
      <alignment horizontal="center"/>
      <protection locked="0"/>
    </xf>
    <xf numFmtId="166" fontId="10" fillId="0" borderId="13" xfId="1" applyNumberFormat="1" applyFont="1" applyBorder="1" applyAlignment="1" applyProtection="1">
      <alignment horizontal="center"/>
      <protection locked="0"/>
    </xf>
    <xf numFmtId="167" fontId="10" fillId="0" borderId="18" xfId="2" applyNumberFormat="1" applyFont="1" applyBorder="1" applyAlignment="1" applyProtection="1">
      <alignment horizontal="center"/>
      <protection locked="0"/>
    </xf>
    <xf numFmtId="167" fontId="10" fillId="0" borderId="15" xfId="2" applyNumberFormat="1" applyFont="1" applyBorder="1" applyAlignment="1" applyProtection="1">
      <alignment horizontal="center"/>
      <protection locked="0"/>
    </xf>
    <xf numFmtId="166" fontId="10" fillId="0" borderId="20" xfId="1" applyNumberFormat="1" applyFont="1" applyBorder="1" applyAlignment="1" applyProtection="1">
      <alignment horizontal="center"/>
      <protection locked="0"/>
    </xf>
    <xf numFmtId="166" fontId="10" fillId="7" borderId="14" xfId="1" applyNumberFormat="1" applyFont="1" applyFill="1" applyBorder="1" applyAlignment="1" applyProtection="1">
      <alignment horizontal="center"/>
      <protection locked="0"/>
    </xf>
    <xf numFmtId="164" fontId="10" fillId="7" borderId="19" xfId="2" applyNumberFormat="1" applyFont="1" applyFill="1" applyBorder="1" applyAlignment="1" applyProtection="1">
      <alignment horizontal="center"/>
      <protection locked="0"/>
    </xf>
    <xf numFmtId="164" fontId="10" fillId="7" borderId="18" xfId="2" applyNumberFormat="1" applyFont="1" applyFill="1" applyBorder="1" applyAlignment="1" applyProtection="1">
      <alignment horizontal="center"/>
      <protection locked="0"/>
    </xf>
    <xf numFmtId="164" fontId="10" fillId="7" borderId="21" xfId="2" applyNumberFormat="1" applyFont="1" applyFill="1" applyBorder="1" applyAlignment="1" applyProtection="1">
      <alignment horizontal="center"/>
      <protection locked="0"/>
    </xf>
    <xf numFmtId="164" fontId="10" fillId="9" borderId="15" xfId="2" applyNumberFormat="1" applyFont="1" applyFill="1" applyBorder="1" applyAlignment="1" applyProtection="1">
      <alignment horizontal="center"/>
      <protection locked="0"/>
    </xf>
    <xf numFmtId="164" fontId="10" fillId="0" borderId="18" xfId="2" applyNumberFormat="1" applyFont="1" applyBorder="1" applyAlignment="1" applyProtection="1">
      <alignment horizontal="center"/>
      <protection locked="0"/>
    </xf>
    <xf numFmtId="164" fontId="10" fillId="0" borderId="20" xfId="2" applyNumberFormat="1" applyFont="1" applyBorder="1" applyAlignment="1" applyProtection="1">
      <alignment horizontal="center"/>
      <protection locked="0"/>
    </xf>
    <xf numFmtId="164" fontId="10" fillId="4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6" borderId="13" xfId="2" applyNumberFormat="1" applyFont="1" applyFill="1" applyBorder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10" fillId="4" borderId="24" xfId="1" applyFont="1" applyFill="1" applyBorder="1" applyAlignment="1" applyProtection="1">
      <alignment horizontal="right" vertical="center"/>
      <protection locked="0"/>
    </xf>
    <xf numFmtId="168" fontId="10" fillId="2" borderId="8" xfId="2" applyNumberFormat="1" applyFont="1" applyFill="1" applyBorder="1" applyAlignment="1">
      <alignment horizontal="right" vertical="center"/>
    </xf>
    <xf numFmtId="0" fontId="10" fillId="2" borderId="6" xfId="2" applyNumberFormat="1" applyFont="1" applyFill="1" applyBorder="1" applyAlignment="1" applyProtection="1">
      <alignment horizontal="right" vertical="center"/>
      <protection locked="0"/>
    </xf>
    <xf numFmtId="168" fontId="10" fillId="2" borderId="9" xfId="2" applyNumberFormat="1" applyFont="1" applyFill="1" applyBorder="1" applyAlignment="1">
      <alignment horizontal="right" vertical="center"/>
    </xf>
    <xf numFmtId="0" fontId="10" fillId="0" borderId="22" xfId="1" applyFont="1" applyBorder="1" applyAlignment="1" applyProtection="1">
      <alignment horizontal="right" vertical="center"/>
      <protection locked="0"/>
    </xf>
    <xf numFmtId="168" fontId="10" fillId="0" borderId="3" xfId="2" applyNumberFormat="1" applyFont="1" applyBorder="1" applyAlignment="1">
      <alignment horizontal="right" vertical="center"/>
    </xf>
    <xf numFmtId="0" fontId="10" fillId="0" borderId="6" xfId="2" applyNumberFormat="1" applyFont="1" applyBorder="1" applyAlignment="1" applyProtection="1">
      <alignment horizontal="right" vertical="center"/>
      <protection locked="0"/>
    </xf>
    <xf numFmtId="168" fontId="10" fillId="0" borderId="12" xfId="2" applyNumberFormat="1" applyFont="1" applyBorder="1" applyAlignment="1">
      <alignment horizontal="right" vertical="center"/>
    </xf>
    <xf numFmtId="168" fontId="10" fillId="4" borderId="10" xfId="2" applyNumberFormat="1" applyFont="1" applyFill="1" applyBorder="1" applyAlignment="1">
      <alignment horizontal="right" vertical="center"/>
    </xf>
    <xf numFmtId="0" fontId="10" fillId="0" borderId="6" xfId="1" applyFont="1" applyBorder="1" applyAlignment="1" applyProtection="1">
      <alignment horizontal="right" vertical="center"/>
      <protection locked="0"/>
    </xf>
    <xf numFmtId="0" fontId="10" fillId="5" borderId="6" xfId="2" applyNumberFormat="1" applyFont="1" applyFill="1" applyBorder="1" applyAlignment="1" applyProtection="1">
      <alignment horizontal="right" vertical="center"/>
      <protection locked="0"/>
    </xf>
    <xf numFmtId="0" fontId="10" fillId="2" borderId="6" xfId="1" applyFont="1" applyFill="1" applyBorder="1" applyAlignment="1" applyProtection="1">
      <alignment horizontal="right" vertical="center"/>
      <protection locked="0"/>
    </xf>
    <xf numFmtId="0" fontId="1" fillId="0" borderId="0" xfId="1" applyAlignment="1">
      <alignment horizontal="left"/>
    </xf>
    <xf numFmtId="0" fontId="7" fillId="0" borderId="0" xfId="1" applyFont="1" applyAlignment="1">
      <alignment horizontal="left"/>
    </xf>
    <xf numFmtId="0" fontId="1" fillId="0" borderId="32" xfId="1" applyBorder="1"/>
    <xf numFmtId="0" fontId="5" fillId="4" borderId="42" xfId="1" applyFont="1" applyFill="1" applyBorder="1" applyAlignment="1" applyProtection="1">
      <alignment horizontal="right" vertical="center"/>
      <protection locked="0"/>
    </xf>
    <xf numFmtId="168" fontId="2" fillId="2" borderId="43" xfId="2" applyNumberFormat="1" applyFont="1" applyFill="1" applyBorder="1" applyAlignment="1">
      <alignment horizontal="right" vertical="center"/>
    </xf>
    <xf numFmtId="0" fontId="4" fillId="2" borderId="37" xfId="2" applyNumberFormat="1" applyFont="1" applyFill="1" applyBorder="1" applyAlignment="1" applyProtection="1">
      <alignment horizontal="right" vertical="center"/>
      <protection locked="0"/>
    </xf>
    <xf numFmtId="168" fontId="2" fillId="2" borderId="44" xfId="2" applyNumberFormat="1" applyFont="1" applyFill="1" applyBorder="1" applyAlignment="1">
      <alignment horizontal="right" vertical="center"/>
    </xf>
    <xf numFmtId="0" fontId="4" fillId="0" borderId="45" xfId="1" applyFont="1" applyBorder="1" applyAlignment="1" applyProtection="1">
      <alignment horizontal="right" vertical="center"/>
      <protection locked="0"/>
    </xf>
    <xf numFmtId="168" fontId="2" fillId="0" borderId="40" xfId="2" applyNumberFormat="1" applyFont="1" applyBorder="1" applyAlignment="1">
      <alignment horizontal="right" vertical="center"/>
    </xf>
    <xf numFmtId="0" fontId="4" fillId="0" borderId="37" xfId="2" applyNumberFormat="1" applyFont="1" applyBorder="1" applyAlignment="1" applyProtection="1">
      <alignment horizontal="right" vertical="center"/>
      <protection locked="0"/>
    </xf>
    <xf numFmtId="168" fontId="2" fillId="0" borderId="46" xfId="2" applyNumberFormat="1" applyFont="1" applyBorder="1" applyAlignment="1">
      <alignment horizontal="right" vertical="center"/>
    </xf>
    <xf numFmtId="168" fontId="4" fillId="4" borderId="11" xfId="2" applyNumberFormat="1" applyFont="1" applyFill="1" applyBorder="1" applyAlignment="1">
      <alignment horizontal="right" vertical="center"/>
    </xf>
    <xf numFmtId="0" fontId="1" fillId="6" borderId="35" xfId="1" applyFill="1" applyBorder="1" applyAlignment="1">
      <alignment horizontal="center"/>
    </xf>
    <xf numFmtId="0" fontId="4" fillId="0" borderId="4" xfId="1" applyFont="1" applyBorder="1" applyProtection="1">
      <protection locked="0"/>
    </xf>
    <xf numFmtId="0" fontId="4" fillId="0" borderId="5" xfId="1" applyFont="1" applyBorder="1" applyProtection="1">
      <protection locked="0"/>
    </xf>
    <xf numFmtId="0" fontId="4" fillId="0" borderId="47" xfId="1" applyFont="1" applyBorder="1" applyProtection="1">
      <protection locked="0"/>
    </xf>
    <xf numFmtId="0" fontId="4" fillId="4" borderId="26" xfId="1" applyFont="1" applyFill="1" applyBorder="1" applyAlignment="1" applyProtection="1">
      <alignment horizontal="right" vertical="center"/>
      <protection locked="0"/>
    </xf>
    <xf numFmtId="168" fontId="2" fillId="2" borderId="27" xfId="2" applyNumberFormat="1" applyFont="1" applyFill="1" applyBorder="1" applyAlignment="1">
      <alignment horizontal="right" vertical="center"/>
    </xf>
    <xf numFmtId="0" fontId="4" fillId="2" borderId="7" xfId="2" applyNumberFormat="1" applyFont="1" applyFill="1" applyBorder="1" applyAlignment="1" applyProtection="1">
      <alignment horizontal="right" vertical="center"/>
      <protection locked="0"/>
    </xf>
    <xf numFmtId="168" fontId="2" fillId="2" borderId="28" xfId="2" applyNumberFormat="1" applyFont="1" applyFill="1" applyBorder="1" applyAlignment="1">
      <alignment horizontal="right" vertical="center"/>
    </xf>
    <xf numFmtId="0" fontId="4" fillId="0" borderId="29" xfId="1" applyFont="1" applyBorder="1" applyAlignment="1" applyProtection="1">
      <alignment horizontal="right" vertical="center"/>
      <protection locked="0"/>
    </xf>
    <xf numFmtId="168" fontId="2" fillId="0" borderId="5" xfId="2" applyNumberFormat="1" applyFont="1" applyBorder="1" applyAlignment="1">
      <alignment horizontal="right" vertical="center"/>
    </xf>
    <xf numFmtId="0" fontId="4" fillId="0" borderId="7" xfId="2" applyNumberFormat="1" applyFont="1" applyBorder="1" applyAlignment="1" applyProtection="1">
      <alignment horizontal="right" vertical="center"/>
      <protection locked="0"/>
    </xf>
    <xf numFmtId="168" fontId="2" fillId="0" borderId="25" xfId="2" applyNumberFormat="1" applyFont="1" applyBorder="1" applyAlignment="1">
      <alignment horizontal="right" vertical="center"/>
    </xf>
    <xf numFmtId="168" fontId="4" fillId="4" borderId="30" xfId="2" applyNumberFormat="1" applyFont="1" applyFill="1" applyBorder="1" applyAlignment="1">
      <alignment horizontal="right" vertical="center"/>
    </xf>
    <xf numFmtId="0" fontId="1" fillId="6" borderId="48" xfId="1" applyFill="1" applyBorder="1" applyAlignment="1">
      <alignment horizontal="center"/>
    </xf>
    <xf numFmtId="0" fontId="1" fillId="0" borderId="49" xfId="1" applyBorder="1"/>
    <xf numFmtId="0" fontId="11" fillId="9" borderId="12" xfId="1" applyFont="1" applyFill="1" applyBorder="1" applyProtection="1">
      <protection locked="0"/>
    </xf>
    <xf numFmtId="0" fontId="5" fillId="9" borderId="38" xfId="1" applyFont="1" applyFill="1" applyBorder="1" applyProtection="1">
      <protection locked="0"/>
    </xf>
    <xf numFmtId="0" fontId="5" fillId="9" borderId="33" xfId="1" applyFont="1" applyFill="1" applyBorder="1" applyProtection="1">
      <protection locked="0"/>
    </xf>
    <xf numFmtId="0" fontId="5" fillId="9" borderId="36" xfId="1" applyFont="1" applyFill="1" applyBorder="1" applyProtection="1">
      <protection locked="0"/>
    </xf>
    <xf numFmtId="0" fontId="5" fillId="9" borderId="39" xfId="1" applyFont="1" applyFill="1" applyBorder="1" applyProtection="1">
      <protection locked="0"/>
    </xf>
    <xf numFmtId="0" fontId="5" fillId="9" borderId="40" xfId="1" applyFont="1" applyFill="1" applyBorder="1" applyProtection="1">
      <protection locked="0"/>
    </xf>
    <xf numFmtId="0" fontId="5" fillId="9" borderId="41" xfId="1" applyFont="1" applyFill="1" applyBorder="1" applyProtection="1">
      <protection locked="0"/>
    </xf>
    <xf numFmtId="0" fontId="5" fillId="9" borderId="1" xfId="1" applyFont="1" applyFill="1" applyBorder="1" applyProtection="1">
      <protection locked="0"/>
    </xf>
    <xf numFmtId="0" fontId="5" fillId="9" borderId="3" xfId="1" applyFont="1" applyFill="1" applyBorder="1" applyProtection="1">
      <protection locked="0"/>
    </xf>
    <xf numFmtId="0" fontId="5" fillId="9" borderId="2" xfId="1" applyFont="1" applyFill="1" applyBorder="1" applyProtection="1">
      <protection locked="0"/>
    </xf>
    <xf numFmtId="0" fontId="12" fillId="0" borderId="0" xfId="1" applyFont="1"/>
    <xf numFmtId="0" fontId="13" fillId="6" borderId="10" xfId="1" applyFont="1" applyFill="1" applyBorder="1" applyAlignment="1">
      <alignment horizontal="center"/>
    </xf>
    <xf numFmtId="0" fontId="13" fillId="0" borderId="0" xfId="1" applyFont="1"/>
    <xf numFmtId="0" fontId="14" fillId="0" borderId="0" xfId="1" applyFont="1"/>
    <xf numFmtId="0" fontId="13" fillId="6" borderId="11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/>
      <protection locked="0"/>
    </xf>
    <xf numFmtId="0" fontId="10" fillId="0" borderId="13" xfId="1" applyFont="1" applyBorder="1" applyAlignment="1" applyProtection="1">
      <alignment horizontal="left"/>
      <protection locked="0"/>
    </xf>
    <xf numFmtId="0" fontId="11" fillId="9" borderId="10" xfId="1" applyFont="1" applyFill="1" applyBorder="1" applyProtection="1">
      <protection locked="0"/>
    </xf>
    <xf numFmtId="0" fontId="11" fillId="9" borderId="51" xfId="1" applyFont="1" applyFill="1" applyBorder="1" applyProtection="1">
      <protection locked="0"/>
    </xf>
    <xf numFmtId="0" fontId="11" fillId="9" borderId="52" xfId="1" applyFont="1" applyFill="1" applyBorder="1" applyProtection="1">
      <protection locked="0"/>
    </xf>
    <xf numFmtId="0" fontId="11" fillId="9" borderId="53" xfId="1" applyFont="1" applyFill="1" applyBorder="1" applyProtection="1">
      <protection locked="0"/>
    </xf>
    <xf numFmtId="0" fontId="12" fillId="0" borderId="8" xfId="1" applyFont="1" applyBorder="1"/>
    <xf numFmtId="0" fontId="1" fillId="0" borderId="8" xfId="1" applyBorder="1"/>
    <xf numFmtId="0" fontId="15" fillId="4" borderId="24" xfId="1" applyFont="1" applyFill="1" applyBorder="1" applyAlignment="1" applyProtection="1">
      <alignment horizontal="right" vertical="center"/>
      <protection locked="0"/>
    </xf>
    <xf numFmtId="168" fontId="15" fillId="2" borderId="8" xfId="2" applyNumberFormat="1" applyFont="1" applyFill="1" applyBorder="1" applyAlignment="1">
      <alignment horizontal="right" vertical="center"/>
    </xf>
    <xf numFmtId="0" fontId="15" fillId="2" borderId="32" xfId="2" applyNumberFormat="1" applyFont="1" applyFill="1" applyBorder="1" applyAlignment="1" applyProtection="1">
      <alignment horizontal="right" vertical="center"/>
      <protection locked="0"/>
    </xf>
    <xf numFmtId="168" fontId="15" fillId="2" borderId="9" xfId="2" applyNumberFormat="1" applyFont="1" applyFill="1" applyBorder="1" applyAlignment="1">
      <alignment horizontal="right" vertical="center"/>
    </xf>
    <xf numFmtId="0" fontId="15" fillId="4" borderId="32" xfId="1" applyFont="1" applyFill="1" applyBorder="1" applyAlignment="1" applyProtection="1">
      <alignment horizontal="right" vertical="center"/>
      <protection locked="0"/>
    </xf>
    <xf numFmtId="166" fontId="10" fillId="0" borderId="50" xfId="1" applyNumberFormat="1" applyFont="1" applyBorder="1" applyAlignment="1" applyProtection="1">
      <alignment horizontal="center"/>
      <protection locked="0"/>
    </xf>
    <xf numFmtId="164" fontId="10" fillId="0" borderId="56" xfId="2" applyNumberFormat="1" applyFont="1" applyBorder="1" applyAlignment="1" applyProtection="1">
      <alignment horizontal="center"/>
      <protection locked="0"/>
    </xf>
    <xf numFmtId="164" fontId="10" fillId="0" borderId="57" xfId="2" applyNumberFormat="1" applyFont="1" applyBorder="1" applyAlignment="1" applyProtection="1">
      <alignment horizontal="center"/>
      <protection locked="0"/>
    </xf>
    <xf numFmtId="166" fontId="10" fillId="0" borderId="58" xfId="1" applyNumberFormat="1" applyFont="1" applyBorder="1" applyAlignment="1" applyProtection="1">
      <alignment horizontal="center"/>
      <protection locked="0"/>
    </xf>
    <xf numFmtId="168" fontId="14" fillId="0" borderId="8" xfId="2" applyNumberFormat="1" applyFont="1" applyBorder="1" applyAlignment="1">
      <alignment horizontal="right" vertical="center"/>
    </xf>
    <xf numFmtId="0" fontId="14" fillId="0" borderId="8" xfId="2" applyNumberFormat="1" applyFont="1" applyBorder="1" applyAlignment="1" applyProtection="1">
      <alignment horizontal="right" vertical="center"/>
      <protection locked="0"/>
    </xf>
    <xf numFmtId="168" fontId="15" fillId="0" borderId="8" xfId="2" applyNumberFormat="1" applyFont="1" applyBorder="1" applyAlignment="1">
      <alignment horizontal="right" vertical="center"/>
    </xf>
    <xf numFmtId="0" fontId="15" fillId="0" borderId="8" xfId="2" applyNumberFormat="1" applyFont="1" applyBorder="1" applyAlignment="1" applyProtection="1">
      <alignment horizontal="right" vertical="center"/>
      <protection locked="0"/>
    </xf>
    <xf numFmtId="0" fontId="15" fillId="4" borderId="54" xfId="1" applyFont="1" applyFill="1" applyBorder="1" applyAlignment="1" applyProtection="1">
      <alignment horizontal="right" vertical="center"/>
      <protection locked="0"/>
    </xf>
    <xf numFmtId="168" fontId="15" fillId="2" borderId="59" xfId="2" applyNumberFormat="1" applyFont="1" applyFill="1" applyBorder="1" applyAlignment="1">
      <alignment horizontal="right" vertical="center"/>
    </xf>
    <xf numFmtId="0" fontId="15" fillId="2" borderId="60" xfId="2" applyNumberFormat="1" applyFont="1" applyFill="1" applyBorder="1" applyAlignment="1" applyProtection="1">
      <alignment horizontal="right" vertical="center"/>
      <protection locked="0"/>
    </xf>
    <xf numFmtId="168" fontId="15" fillId="2" borderId="55" xfId="2" applyNumberFormat="1" applyFont="1" applyFill="1" applyBorder="1" applyAlignment="1">
      <alignment horizontal="right" vertical="center"/>
    </xf>
    <xf numFmtId="0" fontId="14" fillId="0" borderId="61" xfId="1" applyFont="1" applyBorder="1" applyAlignment="1" applyProtection="1">
      <alignment horizontal="right" vertical="center"/>
      <protection locked="0"/>
    </xf>
    <xf numFmtId="168" fontId="14" fillId="0" borderId="59" xfId="2" applyNumberFormat="1" applyFont="1" applyBorder="1" applyAlignment="1">
      <alignment horizontal="right" vertical="center"/>
    </xf>
    <xf numFmtId="0" fontId="14" fillId="0" borderId="59" xfId="2" applyNumberFormat="1" applyFont="1" applyBorder="1" applyAlignment="1" applyProtection="1">
      <alignment horizontal="right" vertical="center"/>
      <protection locked="0"/>
    </xf>
    <xf numFmtId="168" fontId="14" fillId="0" borderId="55" xfId="2" applyNumberFormat="1" applyFont="1" applyBorder="1" applyAlignment="1">
      <alignment horizontal="right" vertical="center"/>
    </xf>
    <xf numFmtId="0" fontId="15" fillId="0" borderId="62" xfId="1" applyFont="1" applyBorder="1" applyAlignment="1" applyProtection="1">
      <alignment horizontal="right" vertical="center"/>
      <protection locked="0"/>
    </xf>
    <xf numFmtId="168" fontId="15" fillId="0" borderId="9" xfId="2" applyNumberFormat="1" applyFont="1" applyBorder="1" applyAlignment="1">
      <alignment horizontal="right" vertical="center"/>
    </xf>
    <xf numFmtId="0" fontId="14" fillId="0" borderId="62" xfId="1" applyFont="1" applyBorder="1" applyAlignment="1" applyProtection="1">
      <alignment horizontal="right" vertical="center"/>
      <protection locked="0"/>
    </xf>
    <xf numFmtId="168" fontId="14" fillId="0" borderId="9" xfId="2" applyNumberFormat="1" applyFont="1" applyBorder="1" applyAlignment="1">
      <alignment horizontal="right" vertical="center"/>
    </xf>
    <xf numFmtId="0" fontId="14" fillId="0" borderId="64" xfId="1" applyFont="1" applyBorder="1" applyAlignment="1" applyProtection="1">
      <alignment horizontal="right" vertical="center"/>
      <protection locked="0"/>
    </xf>
    <xf numFmtId="0" fontId="15" fillId="0" borderId="65" xfId="1" applyFont="1" applyBorder="1" applyAlignment="1" applyProtection="1">
      <alignment horizontal="right" vertical="center"/>
      <protection locked="0"/>
    </xf>
    <xf numFmtId="0" fontId="14" fillId="0" borderId="65" xfId="1" applyFont="1" applyBorder="1" applyAlignment="1" applyProtection="1">
      <alignment horizontal="right" vertical="center"/>
      <protection locked="0"/>
    </xf>
    <xf numFmtId="0" fontId="10" fillId="0" borderId="66" xfId="1" applyFont="1" applyBorder="1" applyAlignment="1" applyProtection="1">
      <alignment horizontal="left"/>
      <protection locked="0"/>
    </xf>
    <xf numFmtId="0" fontId="10" fillId="0" borderId="67" xfId="1" applyFont="1" applyBorder="1" applyAlignment="1" applyProtection="1">
      <alignment horizontal="center"/>
      <protection locked="0"/>
    </xf>
    <xf numFmtId="0" fontId="10" fillId="0" borderId="68" xfId="1" applyFont="1" applyBorder="1" applyProtection="1">
      <protection locked="0"/>
    </xf>
    <xf numFmtId="0" fontId="10" fillId="7" borderId="69" xfId="1" applyFont="1" applyFill="1" applyBorder="1" applyProtection="1">
      <protection locked="0"/>
    </xf>
    <xf numFmtId="164" fontId="10" fillId="3" borderId="67" xfId="2" applyNumberFormat="1" applyFont="1" applyFill="1" applyBorder="1" applyAlignment="1" applyProtection="1">
      <alignment horizontal="center"/>
      <protection locked="0"/>
    </xf>
    <xf numFmtId="164" fontId="10" fillId="3" borderId="70" xfId="2" applyNumberFormat="1" applyFont="1" applyFill="1" applyBorder="1" applyAlignment="1" applyProtection="1">
      <alignment horizontal="center"/>
      <protection locked="0"/>
    </xf>
    <xf numFmtId="166" fontId="10" fillId="3" borderId="71" xfId="1" applyNumberFormat="1" applyFont="1" applyFill="1" applyBorder="1" applyAlignment="1" applyProtection="1">
      <alignment horizontal="center"/>
      <protection locked="0"/>
    </xf>
    <xf numFmtId="168" fontId="11" fillId="4" borderId="31" xfId="2" applyNumberFormat="1" applyFont="1" applyFill="1" applyBorder="1" applyAlignment="1">
      <alignment horizontal="right" vertical="center"/>
    </xf>
    <xf numFmtId="0" fontId="16" fillId="6" borderId="63" xfId="0" applyFont="1" applyFill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164" fontId="3" fillId="0" borderId="16" xfId="2" applyNumberFormat="1" applyFont="1" applyBorder="1" applyAlignment="1">
      <alignment horizontal="center"/>
    </xf>
    <xf numFmtId="164" fontId="3" fillId="8" borderId="50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8" fillId="7" borderId="14" xfId="2" applyNumberFormat="1" applyFont="1" applyFill="1" applyBorder="1" applyAlignment="1">
      <alignment horizontal="center"/>
    </xf>
    <xf numFmtId="164" fontId="8" fillId="7" borderId="15" xfId="2" applyNumberFormat="1" applyFont="1" applyFill="1" applyBorder="1" applyAlignment="1">
      <alignment horizontal="left"/>
    </xf>
    <xf numFmtId="164" fontId="8" fillId="7" borderId="15" xfId="2" applyNumberFormat="1" applyFont="1" applyFill="1" applyBorder="1" applyAlignment="1">
      <alignment horizontal="center"/>
    </xf>
    <xf numFmtId="164" fontId="8" fillId="7" borderId="16" xfId="2" applyNumberFormat="1" applyFont="1" applyFill="1" applyBorder="1" applyAlignment="1">
      <alignment horizontal="center"/>
    </xf>
    <xf numFmtId="164" fontId="3" fillId="3" borderId="15" xfId="2" applyNumberFormat="1" applyFont="1" applyFill="1" applyBorder="1" applyAlignment="1">
      <alignment horizontal="center"/>
    </xf>
    <xf numFmtId="164" fontId="3" fillId="3" borderId="16" xfId="2" applyNumberFormat="1" applyFont="1" applyFill="1" applyBorder="1" applyAlignment="1">
      <alignment horizontal="center"/>
    </xf>
    <xf numFmtId="164" fontId="3" fillId="7" borderId="14" xfId="2" applyNumberFormat="1" applyFont="1" applyFill="1" applyBorder="1" applyAlignment="1">
      <alignment horizontal="center"/>
    </xf>
    <xf numFmtId="164" fontId="3" fillId="7" borderId="15" xfId="2" applyNumberFormat="1" applyFont="1" applyFill="1" applyBorder="1" applyAlignment="1">
      <alignment horizontal="center"/>
    </xf>
    <xf numFmtId="164" fontId="3" fillId="7" borderId="16" xfId="2" applyNumberFormat="1" applyFont="1" applyFill="1" applyBorder="1" applyAlignment="1">
      <alignment horizontal="center"/>
    </xf>
  </cellXfs>
  <cellStyles count="3">
    <cellStyle name="Excel Built-in Normal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CCCCCC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14766</xdr:colOff>
      <xdr:row>0</xdr:row>
      <xdr:rowOff>118139</xdr:rowOff>
    </xdr:from>
    <xdr:to>
      <xdr:col>31</xdr:col>
      <xdr:colOff>546395</xdr:colOff>
      <xdr:row>8</xdr:row>
      <xdr:rowOff>148243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5A79682-670A-B793-7B9E-3E90DD783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952" y="118139"/>
          <a:ext cx="4238257" cy="1565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982134</xdr:colOff>
      <xdr:row>0</xdr:row>
      <xdr:rowOff>67734</xdr:rowOff>
    </xdr:from>
    <xdr:to>
      <xdr:col>30</xdr:col>
      <xdr:colOff>880534</xdr:colOff>
      <xdr:row>8</xdr:row>
      <xdr:rowOff>135443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1FA85AB-E284-2C55-D548-6841690D8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1" y="67734"/>
          <a:ext cx="4216400" cy="1557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0:AS149"/>
  <sheetViews>
    <sheetView topLeftCell="B1" zoomScale="86" zoomScaleNormal="86" workbookViewId="0">
      <selection activeCell="D15" sqref="D15"/>
    </sheetView>
  </sheetViews>
  <sheetFormatPr baseColWidth="10" defaultColWidth="13.1640625" defaultRowHeight="15" x14ac:dyDescent="0.2"/>
  <cols>
    <col min="1" max="1" width="7.5" style="1" hidden="1" customWidth="1"/>
    <col min="2" max="2" width="8.83203125" style="1" customWidth="1"/>
    <col min="3" max="3" width="15.33203125" style="105" customWidth="1"/>
    <col min="4" max="4" width="15.33203125" style="1" customWidth="1"/>
    <col min="5" max="5" width="10.6640625" style="1" customWidth="1"/>
    <col min="6" max="7" width="10.6640625" style="2" customWidth="1"/>
    <col min="8" max="8" width="10.6640625" style="3" customWidth="1"/>
    <col min="9" max="11" width="10.6640625" style="3" hidden="1" customWidth="1"/>
    <col min="12" max="13" width="10.6640625" style="4" hidden="1" customWidth="1"/>
    <col min="14" max="17" width="10.6640625" style="3" hidden="1" customWidth="1"/>
    <col min="18" max="19" width="10.6640625" style="13" hidden="1" customWidth="1"/>
    <col min="20" max="23" width="10.6640625" style="1" hidden="1" customWidth="1"/>
    <col min="24" max="25" width="10.6640625" style="3" hidden="1" customWidth="1"/>
    <col min="26" max="27" width="10.6640625" style="1" hidden="1" customWidth="1"/>
    <col min="28" max="28" width="10.6640625" style="3" hidden="1" customWidth="1"/>
    <col min="29" max="29" width="14.1640625" style="6" customWidth="1"/>
    <col min="30" max="30" width="10.6640625" style="1" customWidth="1"/>
    <col min="31" max="16384" width="13.1640625" style="1"/>
  </cols>
  <sheetData>
    <row r="10" spans="1:45" ht="24" x14ac:dyDescent="0.3">
      <c r="H10" s="19" t="s">
        <v>403</v>
      </c>
      <c r="I10" s="19"/>
    </row>
    <row r="11" spans="1:45" ht="25" thickBot="1" x14ac:dyDescent="0.35">
      <c r="G11" s="19"/>
      <c r="H11" s="19"/>
      <c r="I11" s="22"/>
    </row>
    <row r="12" spans="1:45" ht="25" thickBot="1" x14ac:dyDescent="0.35">
      <c r="B12" s="198" t="s">
        <v>12</v>
      </c>
      <c r="C12" s="199"/>
      <c r="D12" s="200"/>
      <c r="E12" s="201"/>
      <c r="F12" s="58"/>
      <c r="G12" s="59"/>
      <c r="H12" s="22"/>
      <c r="I12" s="22"/>
    </row>
    <row r="13" spans="1:45" s="21" customFormat="1" ht="24" x14ac:dyDescent="0.3">
      <c r="C13" s="106"/>
      <c r="L13" s="24"/>
      <c r="M13" s="24"/>
      <c r="N13" s="23"/>
      <c r="O13" s="23"/>
      <c r="P13" s="23"/>
      <c r="Q13" s="23"/>
      <c r="R13" s="25"/>
      <c r="S13" s="25"/>
      <c r="T13" s="26"/>
      <c r="U13" s="26"/>
      <c r="V13" s="26"/>
      <c r="W13" s="26"/>
      <c r="X13" s="23"/>
      <c r="Y13" s="23"/>
      <c r="Z13" s="26"/>
      <c r="AA13" s="26"/>
      <c r="AB13" s="23"/>
      <c r="AC13" s="20"/>
    </row>
    <row r="14" spans="1:45" ht="15" customHeight="1" thickBot="1" x14ac:dyDescent="0.25">
      <c r="F14" s="9"/>
      <c r="G14" s="9"/>
      <c r="H14" s="8"/>
      <c r="I14" s="8"/>
      <c r="J14" s="9"/>
      <c r="K14" s="9"/>
      <c r="L14" s="10"/>
      <c r="M14" s="10"/>
      <c r="N14" s="9"/>
      <c r="O14" s="9"/>
      <c r="P14" s="9"/>
      <c r="Q14" s="9"/>
      <c r="R14" s="12"/>
      <c r="S14" s="12"/>
      <c r="T14" s="11"/>
      <c r="U14" s="11"/>
      <c r="V14" s="11"/>
      <c r="W14" s="11"/>
      <c r="X14" s="9"/>
      <c r="Y14" s="9"/>
      <c r="Z14" s="11"/>
      <c r="AA14" s="11"/>
      <c r="AB14" s="9"/>
      <c r="AC14" s="7"/>
    </row>
    <row r="15" spans="1:45" ht="25.5" customHeight="1" thickBot="1" x14ac:dyDescent="0.25">
      <c r="E15" s="195" t="s">
        <v>374</v>
      </c>
      <c r="F15" s="196"/>
      <c r="G15" s="196"/>
      <c r="H15" s="197"/>
      <c r="I15" s="192" t="s">
        <v>8</v>
      </c>
      <c r="J15" s="193"/>
      <c r="K15" s="193"/>
      <c r="L15" s="194"/>
      <c r="M15" s="202" t="s">
        <v>9</v>
      </c>
      <c r="N15" s="202"/>
      <c r="O15" s="202"/>
      <c r="P15" s="203"/>
      <c r="Q15" s="192" t="s">
        <v>13</v>
      </c>
      <c r="R15" s="193"/>
      <c r="S15" s="193"/>
      <c r="T15" s="193"/>
      <c r="U15" s="204" t="s">
        <v>10</v>
      </c>
      <c r="V15" s="205"/>
      <c r="W15" s="205"/>
      <c r="X15" s="206"/>
      <c r="Y15" s="192" t="s">
        <v>11</v>
      </c>
      <c r="Z15" s="193"/>
      <c r="AA15" s="193"/>
      <c r="AB15" s="194"/>
      <c r="AC15" s="7"/>
    </row>
    <row r="16" spans="1:45" s="5" customFormat="1" ht="41" thickBot="1" x14ac:dyDescent="0.3">
      <c r="A16" s="148" t="s">
        <v>14</v>
      </c>
      <c r="B16" s="183" t="s">
        <v>21</v>
      </c>
      <c r="C16" s="184" t="s">
        <v>15</v>
      </c>
      <c r="D16" s="185" t="s">
        <v>2</v>
      </c>
      <c r="E16" s="186"/>
      <c r="F16" s="187" t="s">
        <v>3</v>
      </c>
      <c r="G16" s="188"/>
      <c r="H16" s="189" t="s">
        <v>4</v>
      </c>
      <c r="I16" s="160"/>
      <c r="J16" s="161" t="s">
        <v>3</v>
      </c>
      <c r="K16" s="162"/>
      <c r="L16" s="163" t="s">
        <v>4</v>
      </c>
      <c r="M16" s="76"/>
      <c r="N16" s="77" t="s">
        <v>3</v>
      </c>
      <c r="O16" s="69"/>
      <c r="P16" s="78" t="s">
        <v>4</v>
      </c>
      <c r="Q16" s="79"/>
      <c r="R16" s="80" t="s">
        <v>3</v>
      </c>
      <c r="S16" s="81"/>
      <c r="T16" s="82" t="s">
        <v>4</v>
      </c>
      <c r="U16" s="83"/>
      <c r="V16" s="84" t="s">
        <v>3</v>
      </c>
      <c r="W16" s="85"/>
      <c r="X16" s="86" t="s">
        <v>4</v>
      </c>
      <c r="Y16" s="87"/>
      <c r="Z16" s="88" t="s">
        <v>3</v>
      </c>
      <c r="AA16" s="89"/>
      <c r="AB16" s="75" t="s">
        <v>4</v>
      </c>
      <c r="AC16" s="90" t="s">
        <v>5</v>
      </c>
      <c r="AD16" s="91" t="s">
        <v>7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1"/>
      <c r="AR16" s="92"/>
      <c r="AS16" s="92"/>
    </row>
    <row r="17" spans="1:43" s="142" customFormat="1" ht="19.5" customHeight="1" thickBot="1" x14ac:dyDescent="0.3">
      <c r="A17" s="153"/>
      <c r="B17" s="149" t="s">
        <v>123</v>
      </c>
      <c r="C17" s="150" t="s">
        <v>124</v>
      </c>
      <c r="D17" s="151" t="s">
        <v>125</v>
      </c>
      <c r="E17" s="95">
        <v>742</v>
      </c>
      <c r="F17" s="96">
        <f t="shared" ref="F17:F48" si="0">IF(E17=0,"0",IF(E17=20,"20,000",IF((E17/1000)&gt;12,"12,000",(E17/1000))))</f>
        <v>0.74199999999999999</v>
      </c>
      <c r="G17" s="95">
        <v>180</v>
      </c>
      <c r="H17" s="96">
        <f t="shared" ref="H17:H48" si="1">IF(G17=0,"0",IF(G17=20000,"20,000",IF((G17/1000)&gt;12,"12,000",(G17/1000))))</f>
        <v>0.18</v>
      </c>
      <c r="I17" s="180"/>
      <c r="J17" s="173" t="str">
        <f t="shared" ref="J17:J48" si="2">IF(I17=0,"0",IF(I17=20,"20,000",IF((I17/1000)&gt;12,"12,000",(I17/1000))))</f>
        <v>0</v>
      </c>
      <c r="K17" s="174"/>
      <c r="L17" s="175" t="str">
        <f t="shared" ref="L17:L48" si="3">IF(K17=0,"0",IF(K17=20,"20,000",IF((K17/1000)&gt;12,"12,000",(K17/1000))))</f>
        <v>0</v>
      </c>
      <c r="M17" s="159"/>
      <c r="N17" s="156" t="str">
        <f t="shared" ref="N17:N48" si="4">IF(M17=0,"0",IF(M17=20,"20,000",IF((M17/1000)&gt;12,"12,000",(M17/1000))))</f>
        <v>0</v>
      </c>
      <c r="O17" s="157"/>
      <c r="P17" s="158" t="str">
        <f t="shared" ref="P17:P48" si="5">IF(O17=0,"0",IF(O17=20,"20,000",IF((O17/1000)&gt;12,"12,000",(O17/1000))))</f>
        <v>0</v>
      </c>
      <c r="Q17" s="168"/>
      <c r="R17" s="169" t="str">
        <f t="shared" ref="R17:R48" si="6">IF(Q17=0,"0",IF(Q17=20,"20,000",IF((Q17/1000)&gt;12,"12,000",(Q17/1000))))</f>
        <v>0</v>
      </c>
      <c r="S17" s="170"/>
      <c r="T17" s="171" t="str">
        <f t="shared" ref="T17:T48" si="7">IF(S17=0,"0",IF(S17=20,"20,000",IF((S17/1000)&gt;12,"12,000",(S17/1000))))</f>
        <v>0</v>
      </c>
      <c r="U17" s="172"/>
      <c r="V17" s="173" t="str">
        <f t="shared" ref="V17:V48" si="8">IF(U17=0,"0",IF(U17=20,"20,000",IF((U17/1000)&gt;12,"12,000",(U17/1000))))</f>
        <v>0</v>
      </c>
      <c r="W17" s="174"/>
      <c r="X17" s="175" t="str">
        <f t="shared" ref="X17:X48" si="9">IF(W17=0,"0",IF(W17=20,"20,000",IF((W17/1000)&gt;12,"12,000",(W17/1000))))</f>
        <v>0</v>
      </c>
      <c r="Y17" s="168"/>
      <c r="Z17" s="169" t="str">
        <f t="shared" ref="Z17:Z48" si="10">IF(Y17=0,"0",IF(Y17=20,"20,000",IF((Y17/1000)&gt;12,"12,000",(Y17/1000))))</f>
        <v>0</v>
      </c>
      <c r="AA17" s="170"/>
      <c r="AB17" s="171" t="str">
        <f t="shared" ref="AB17:AB48" si="11">IF(AA17=0,"0",IF(AA17=20,"20,000",IF((AA17/1000)&gt;12,"12,000",(AA17/1000))))</f>
        <v>0</v>
      </c>
      <c r="AC17" s="190">
        <f t="shared" ref="AC17:AC48" si="12">AB17+Z17+X17+V17+T17+R17+P17+N17+L17+J17+H17+F17</f>
        <v>0.92199999999999993</v>
      </c>
      <c r="AD17" s="191">
        <v>1</v>
      </c>
      <c r="AQ17" s="1"/>
    </row>
    <row r="18" spans="1:43" ht="19.5" customHeight="1" thickBot="1" x14ac:dyDescent="0.3">
      <c r="A18" s="154"/>
      <c r="B18" s="149" t="s">
        <v>65</v>
      </c>
      <c r="C18" s="150" t="s">
        <v>66</v>
      </c>
      <c r="D18" s="151" t="s">
        <v>126</v>
      </c>
      <c r="E18" s="95">
        <v>797</v>
      </c>
      <c r="F18" s="96">
        <f t="shared" si="0"/>
        <v>0.79700000000000004</v>
      </c>
      <c r="G18" s="95">
        <v>653</v>
      </c>
      <c r="H18" s="96">
        <f t="shared" si="1"/>
        <v>0.65300000000000002</v>
      </c>
      <c r="I18" s="181"/>
      <c r="J18" s="166" t="str">
        <f t="shared" si="2"/>
        <v>0</v>
      </c>
      <c r="K18" s="167"/>
      <c r="L18" s="177" t="str">
        <f t="shared" si="3"/>
        <v>0</v>
      </c>
      <c r="M18" s="159"/>
      <c r="N18" s="156" t="str">
        <f t="shared" si="4"/>
        <v>0</v>
      </c>
      <c r="O18" s="157"/>
      <c r="P18" s="158" t="str">
        <f t="shared" si="5"/>
        <v>0</v>
      </c>
      <c r="Q18" s="155"/>
      <c r="R18" s="156" t="str">
        <f t="shared" si="6"/>
        <v>0</v>
      </c>
      <c r="S18" s="157"/>
      <c r="T18" s="158" t="str">
        <f t="shared" si="7"/>
        <v>0</v>
      </c>
      <c r="U18" s="176"/>
      <c r="V18" s="166" t="str">
        <f t="shared" si="8"/>
        <v>0</v>
      </c>
      <c r="W18" s="167"/>
      <c r="X18" s="177" t="str">
        <f t="shared" si="9"/>
        <v>0</v>
      </c>
      <c r="Y18" s="155"/>
      <c r="Z18" s="156" t="str">
        <f t="shared" si="10"/>
        <v>0</v>
      </c>
      <c r="AA18" s="157"/>
      <c r="AB18" s="158" t="str">
        <f t="shared" si="11"/>
        <v>0</v>
      </c>
      <c r="AC18" s="190">
        <f t="shared" si="12"/>
        <v>1.4500000000000002</v>
      </c>
      <c r="AD18" s="191">
        <v>2</v>
      </c>
      <c r="AH18" s="142"/>
    </row>
    <row r="19" spans="1:43" ht="19.5" customHeight="1" thickBot="1" x14ac:dyDescent="0.3">
      <c r="A19" s="153"/>
      <c r="B19" s="149" t="s">
        <v>30</v>
      </c>
      <c r="C19" s="150" t="s">
        <v>31</v>
      </c>
      <c r="D19" s="151" t="s">
        <v>127</v>
      </c>
      <c r="E19" s="95">
        <v>763</v>
      </c>
      <c r="F19" s="96">
        <f t="shared" si="0"/>
        <v>0.76300000000000001</v>
      </c>
      <c r="G19" s="95">
        <v>799</v>
      </c>
      <c r="H19" s="96">
        <f t="shared" si="1"/>
        <v>0.79900000000000004</v>
      </c>
      <c r="I19" s="182"/>
      <c r="J19" s="164" t="str">
        <f t="shared" si="2"/>
        <v>0</v>
      </c>
      <c r="K19" s="165"/>
      <c r="L19" s="179" t="str">
        <f t="shared" si="3"/>
        <v>0</v>
      </c>
      <c r="M19" s="159"/>
      <c r="N19" s="156" t="str">
        <f t="shared" si="4"/>
        <v>0</v>
      </c>
      <c r="O19" s="157"/>
      <c r="P19" s="158" t="str">
        <f t="shared" si="5"/>
        <v>0</v>
      </c>
      <c r="Q19" s="155"/>
      <c r="R19" s="156" t="str">
        <f t="shared" si="6"/>
        <v>0</v>
      </c>
      <c r="S19" s="157"/>
      <c r="T19" s="158" t="str">
        <f t="shared" si="7"/>
        <v>0</v>
      </c>
      <c r="U19" s="178"/>
      <c r="V19" s="164" t="str">
        <f t="shared" si="8"/>
        <v>0</v>
      </c>
      <c r="W19" s="165"/>
      <c r="X19" s="179" t="str">
        <f t="shared" si="9"/>
        <v>0</v>
      </c>
      <c r="Y19" s="155"/>
      <c r="Z19" s="156" t="str">
        <f t="shared" si="10"/>
        <v>0</v>
      </c>
      <c r="AA19" s="157"/>
      <c r="AB19" s="158" t="str">
        <f t="shared" si="11"/>
        <v>0</v>
      </c>
      <c r="AC19" s="190">
        <f t="shared" si="12"/>
        <v>1.5620000000000001</v>
      </c>
      <c r="AD19" s="191">
        <v>3</v>
      </c>
      <c r="AH19" s="142"/>
    </row>
    <row r="20" spans="1:43" ht="19.5" customHeight="1" thickBot="1" x14ac:dyDescent="0.3">
      <c r="A20" s="154"/>
      <c r="B20" s="149" t="s">
        <v>43</v>
      </c>
      <c r="C20" s="150" t="s">
        <v>25</v>
      </c>
      <c r="D20" s="151" t="s">
        <v>128</v>
      </c>
      <c r="E20" s="95">
        <v>1422</v>
      </c>
      <c r="F20" s="96">
        <f t="shared" si="0"/>
        <v>1.4219999999999999</v>
      </c>
      <c r="G20" s="95">
        <v>174</v>
      </c>
      <c r="H20" s="96">
        <f t="shared" si="1"/>
        <v>0.17399999999999999</v>
      </c>
      <c r="I20" s="181"/>
      <c r="J20" s="166" t="str">
        <f t="shared" si="2"/>
        <v>0</v>
      </c>
      <c r="K20" s="167"/>
      <c r="L20" s="177" t="str">
        <f t="shared" si="3"/>
        <v>0</v>
      </c>
      <c r="M20" s="159"/>
      <c r="N20" s="156" t="str">
        <f t="shared" si="4"/>
        <v>0</v>
      </c>
      <c r="O20" s="157"/>
      <c r="P20" s="158" t="str">
        <f t="shared" si="5"/>
        <v>0</v>
      </c>
      <c r="Q20" s="155"/>
      <c r="R20" s="156" t="str">
        <f t="shared" si="6"/>
        <v>0</v>
      </c>
      <c r="S20" s="157"/>
      <c r="T20" s="158" t="str">
        <f t="shared" si="7"/>
        <v>0</v>
      </c>
      <c r="U20" s="176"/>
      <c r="V20" s="166" t="str">
        <f t="shared" si="8"/>
        <v>0</v>
      </c>
      <c r="W20" s="167"/>
      <c r="X20" s="177" t="str">
        <f t="shared" si="9"/>
        <v>0</v>
      </c>
      <c r="Y20" s="155"/>
      <c r="Z20" s="156" t="str">
        <f t="shared" si="10"/>
        <v>0</v>
      </c>
      <c r="AA20" s="157"/>
      <c r="AB20" s="158" t="str">
        <f t="shared" si="11"/>
        <v>0</v>
      </c>
      <c r="AC20" s="190">
        <f t="shared" si="12"/>
        <v>1.5959999999999999</v>
      </c>
      <c r="AD20" s="191">
        <v>4</v>
      </c>
      <c r="AH20" s="142"/>
    </row>
    <row r="21" spans="1:43" ht="19.5" customHeight="1" thickBot="1" x14ac:dyDescent="0.3">
      <c r="A21" s="153"/>
      <c r="B21" s="149" t="s">
        <v>129</v>
      </c>
      <c r="C21" s="150" t="s">
        <v>130</v>
      </c>
      <c r="D21" s="151" t="s">
        <v>131</v>
      </c>
      <c r="E21" s="95">
        <v>1239</v>
      </c>
      <c r="F21" s="96">
        <f t="shared" si="0"/>
        <v>1.2390000000000001</v>
      </c>
      <c r="G21" s="95">
        <v>656</v>
      </c>
      <c r="H21" s="96">
        <f t="shared" si="1"/>
        <v>0.65600000000000003</v>
      </c>
      <c r="I21" s="182"/>
      <c r="J21" s="164" t="str">
        <f t="shared" si="2"/>
        <v>0</v>
      </c>
      <c r="K21" s="165"/>
      <c r="L21" s="179" t="str">
        <f t="shared" si="3"/>
        <v>0</v>
      </c>
      <c r="M21" s="159"/>
      <c r="N21" s="156" t="str">
        <f t="shared" si="4"/>
        <v>0</v>
      </c>
      <c r="O21" s="157"/>
      <c r="P21" s="158" t="str">
        <f t="shared" si="5"/>
        <v>0</v>
      </c>
      <c r="Q21" s="155"/>
      <c r="R21" s="156" t="str">
        <f t="shared" si="6"/>
        <v>0</v>
      </c>
      <c r="S21" s="157"/>
      <c r="T21" s="158" t="str">
        <f t="shared" si="7"/>
        <v>0</v>
      </c>
      <c r="U21" s="178"/>
      <c r="V21" s="164" t="str">
        <f t="shared" si="8"/>
        <v>0</v>
      </c>
      <c r="W21" s="165"/>
      <c r="X21" s="179" t="str">
        <f t="shared" si="9"/>
        <v>0</v>
      </c>
      <c r="Y21" s="155"/>
      <c r="Z21" s="156" t="str">
        <f t="shared" si="10"/>
        <v>0</v>
      </c>
      <c r="AA21" s="157"/>
      <c r="AB21" s="158" t="str">
        <f t="shared" si="11"/>
        <v>0</v>
      </c>
      <c r="AC21" s="190">
        <f t="shared" si="12"/>
        <v>1.895</v>
      </c>
      <c r="AD21" s="191">
        <v>5</v>
      </c>
      <c r="AH21" s="142"/>
    </row>
    <row r="22" spans="1:43" ht="19.5" customHeight="1" thickBot="1" x14ac:dyDescent="0.3">
      <c r="A22" s="154"/>
      <c r="B22" s="149" t="s">
        <v>132</v>
      </c>
      <c r="C22" s="150" t="s">
        <v>31</v>
      </c>
      <c r="D22" s="151" t="s">
        <v>133</v>
      </c>
      <c r="E22" s="95">
        <v>1577</v>
      </c>
      <c r="F22" s="96">
        <f t="shared" si="0"/>
        <v>1.577</v>
      </c>
      <c r="G22" s="95">
        <v>732</v>
      </c>
      <c r="H22" s="96">
        <f t="shared" si="1"/>
        <v>0.73199999999999998</v>
      </c>
      <c r="I22" s="181"/>
      <c r="J22" s="166" t="str">
        <f t="shared" si="2"/>
        <v>0</v>
      </c>
      <c r="K22" s="167"/>
      <c r="L22" s="177" t="str">
        <f t="shared" si="3"/>
        <v>0</v>
      </c>
      <c r="M22" s="159"/>
      <c r="N22" s="156" t="str">
        <f t="shared" si="4"/>
        <v>0</v>
      </c>
      <c r="O22" s="157"/>
      <c r="P22" s="158" t="str">
        <f t="shared" si="5"/>
        <v>0</v>
      </c>
      <c r="Q22" s="155"/>
      <c r="R22" s="156" t="str">
        <f t="shared" si="6"/>
        <v>0</v>
      </c>
      <c r="S22" s="157"/>
      <c r="T22" s="158" t="str">
        <f t="shared" si="7"/>
        <v>0</v>
      </c>
      <c r="U22" s="176"/>
      <c r="V22" s="166" t="str">
        <f t="shared" si="8"/>
        <v>0</v>
      </c>
      <c r="W22" s="167"/>
      <c r="X22" s="177" t="str">
        <f t="shared" si="9"/>
        <v>0</v>
      </c>
      <c r="Y22" s="155"/>
      <c r="Z22" s="156" t="str">
        <f t="shared" si="10"/>
        <v>0</v>
      </c>
      <c r="AA22" s="157"/>
      <c r="AB22" s="158" t="str">
        <f t="shared" si="11"/>
        <v>0</v>
      </c>
      <c r="AC22" s="190">
        <f t="shared" si="12"/>
        <v>2.3090000000000002</v>
      </c>
      <c r="AD22" s="191">
        <v>6</v>
      </c>
      <c r="AH22" s="142"/>
    </row>
    <row r="23" spans="1:43" s="142" customFormat="1" ht="19.5" customHeight="1" thickBot="1" x14ac:dyDescent="0.3">
      <c r="A23" s="153"/>
      <c r="B23" s="149" t="s">
        <v>134</v>
      </c>
      <c r="C23" s="150" t="s">
        <v>135</v>
      </c>
      <c r="D23" s="151" t="s">
        <v>136</v>
      </c>
      <c r="E23" s="95">
        <v>1323</v>
      </c>
      <c r="F23" s="96">
        <f t="shared" si="0"/>
        <v>1.323</v>
      </c>
      <c r="G23" s="95">
        <v>1033</v>
      </c>
      <c r="H23" s="96">
        <f t="shared" si="1"/>
        <v>1.0329999999999999</v>
      </c>
      <c r="I23" s="182"/>
      <c r="J23" s="164" t="str">
        <f t="shared" si="2"/>
        <v>0</v>
      </c>
      <c r="K23" s="165"/>
      <c r="L23" s="179" t="str">
        <f t="shared" si="3"/>
        <v>0</v>
      </c>
      <c r="M23" s="159"/>
      <c r="N23" s="156" t="str">
        <f t="shared" si="4"/>
        <v>0</v>
      </c>
      <c r="O23" s="157"/>
      <c r="P23" s="158" t="str">
        <f t="shared" si="5"/>
        <v>0</v>
      </c>
      <c r="Q23" s="155"/>
      <c r="R23" s="156" t="str">
        <f t="shared" si="6"/>
        <v>0</v>
      </c>
      <c r="S23" s="157"/>
      <c r="T23" s="158" t="str">
        <f t="shared" si="7"/>
        <v>0</v>
      </c>
      <c r="U23" s="178"/>
      <c r="V23" s="164" t="str">
        <f t="shared" si="8"/>
        <v>0</v>
      </c>
      <c r="W23" s="165"/>
      <c r="X23" s="179" t="str">
        <f t="shared" si="9"/>
        <v>0</v>
      </c>
      <c r="Y23" s="155"/>
      <c r="Z23" s="156" t="str">
        <f t="shared" si="10"/>
        <v>0</v>
      </c>
      <c r="AA23" s="157"/>
      <c r="AB23" s="158" t="str">
        <f t="shared" si="11"/>
        <v>0</v>
      </c>
      <c r="AC23" s="190">
        <f t="shared" si="12"/>
        <v>2.3559999999999999</v>
      </c>
      <c r="AD23" s="191">
        <v>7</v>
      </c>
    </row>
    <row r="24" spans="1:43" s="142" customFormat="1" ht="19.5" customHeight="1" thickBot="1" x14ac:dyDescent="0.3">
      <c r="A24" s="154"/>
      <c r="B24" s="149" t="s">
        <v>67</v>
      </c>
      <c r="C24" s="150" t="s">
        <v>68</v>
      </c>
      <c r="D24" s="151" t="s">
        <v>137</v>
      </c>
      <c r="E24" s="95">
        <v>1431</v>
      </c>
      <c r="F24" s="96">
        <f t="shared" si="0"/>
        <v>1.431</v>
      </c>
      <c r="G24" s="95">
        <v>1090</v>
      </c>
      <c r="H24" s="96">
        <f t="shared" si="1"/>
        <v>1.0900000000000001</v>
      </c>
      <c r="I24" s="181"/>
      <c r="J24" s="166" t="str">
        <f t="shared" si="2"/>
        <v>0</v>
      </c>
      <c r="K24" s="167"/>
      <c r="L24" s="177" t="str">
        <f t="shared" si="3"/>
        <v>0</v>
      </c>
      <c r="M24" s="159"/>
      <c r="N24" s="156" t="str">
        <f t="shared" si="4"/>
        <v>0</v>
      </c>
      <c r="O24" s="157"/>
      <c r="P24" s="158" t="str">
        <f t="shared" si="5"/>
        <v>0</v>
      </c>
      <c r="Q24" s="155"/>
      <c r="R24" s="156" t="str">
        <f t="shared" si="6"/>
        <v>0</v>
      </c>
      <c r="S24" s="157"/>
      <c r="T24" s="158" t="str">
        <f t="shared" si="7"/>
        <v>0</v>
      </c>
      <c r="U24" s="176"/>
      <c r="V24" s="166" t="str">
        <f t="shared" si="8"/>
        <v>0</v>
      </c>
      <c r="W24" s="167"/>
      <c r="X24" s="177" t="str">
        <f t="shared" si="9"/>
        <v>0</v>
      </c>
      <c r="Y24" s="155"/>
      <c r="Z24" s="156" t="str">
        <f t="shared" si="10"/>
        <v>0</v>
      </c>
      <c r="AA24" s="157"/>
      <c r="AB24" s="158" t="str">
        <f t="shared" si="11"/>
        <v>0</v>
      </c>
      <c r="AC24" s="190">
        <f t="shared" si="12"/>
        <v>2.5209999999999999</v>
      </c>
      <c r="AD24" s="191">
        <v>8</v>
      </c>
    </row>
    <row r="25" spans="1:43" s="142" customFormat="1" ht="19.5" customHeight="1" thickBot="1" x14ac:dyDescent="0.3">
      <c r="A25" s="153"/>
      <c r="B25" s="149" t="s">
        <v>61</v>
      </c>
      <c r="C25" s="150" t="s">
        <v>62</v>
      </c>
      <c r="D25" s="151" t="s">
        <v>137</v>
      </c>
      <c r="E25" s="95">
        <v>758</v>
      </c>
      <c r="F25" s="96">
        <f t="shared" si="0"/>
        <v>0.75800000000000001</v>
      </c>
      <c r="G25" s="95">
        <v>1810</v>
      </c>
      <c r="H25" s="96">
        <f t="shared" si="1"/>
        <v>1.81</v>
      </c>
      <c r="I25" s="182"/>
      <c r="J25" s="164" t="str">
        <f t="shared" si="2"/>
        <v>0</v>
      </c>
      <c r="K25" s="165"/>
      <c r="L25" s="179" t="str">
        <f t="shared" si="3"/>
        <v>0</v>
      </c>
      <c r="M25" s="159"/>
      <c r="N25" s="156" t="str">
        <f t="shared" si="4"/>
        <v>0</v>
      </c>
      <c r="O25" s="157"/>
      <c r="P25" s="158" t="str">
        <f t="shared" si="5"/>
        <v>0</v>
      </c>
      <c r="Q25" s="155"/>
      <c r="R25" s="156" t="str">
        <f t="shared" si="6"/>
        <v>0</v>
      </c>
      <c r="S25" s="157"/>
      <c r="T25" s="158" t="str">
        <f t="shared" si="7"/>
        <v>0</v>
      </c>
      <c r="U25" s="178"/>
      <c r="V25" s="164" t="str">
        <f t="shared" si="8"/>
        <v>0</v>
      </c>
      <c r="W25" s="165"/>
      <c r="X25" s="179" t="str">
        <f t="shared" si="9"/>
        <v>0</v>
      </c>
      <c r="Y25" s="155"/>
      <c r="Z25" s="156" t="str">
        <f t="shared" si="10"/>
        <v>0</v>
      </c>
      <c r="AA25" s="157"/>
      <c r="AB25" s="158" t="str">
        <f t="shared" si="11"/>
        <v>0</v>
      </c>
      <c r="AC25" s="190">
        <f t="shared" si="12"/>
        <v>2.5680000000000001</v>
      </c>
      <c r="AD25" s="191">
        <v>9</v>
      </c>
    </row>
    <row r="26" spans="1:43" ht="19.5" customHeight="1" thickBot="1" x14ac:dyDescent="0.3">
      <c r="A26" s="154"/>
      <c r="B26" s="149" t="s">
        <v>138</v>
      </c>
      <c r="C26" s="150" t="s">
        <v>139</v>
      </c>
      <c r="D26" s="151" t="s">
        <v>140</v>
      </c>
      <c r="E26" s="95">
        <v>992</v>
      </c>
      <c r="F26" s="96">
        <f t="shared" si="0"/>
        <v>0.99199999999999999</v>
      </c>
      <c r="G26" s="95">
        <v>1662</v>
      </c>
      <c r="H26" s="96">
        <f t="shared" si="1"/>
        <v>1.6619999999999999</v>
      </c>
      <c r="I26" s="181"/>
      <c r="J26" s="166" t="str">
        <f t="shared" si="2"/>
        <v>0</v>
      </c>
      <c r="K26" s="167"/>
      <c r="L26" s="177" t="str">
        <f t="shared" si="3"/>
        <v>0</v>
      </c>
      <c r="M26" s="159"/>
      <c r="N26" s="156" t="str">
        <f t="shared" si="4"/>
        <v>0</v>
      </c>
      <c r="O26" s="157"/>
      <c r="P26" s="158" t="str">
        <f t="shared" si="5"/>
        <v>0</v>
      </c>
      <c r="Q26" s="155"/>
      <c r="R26" s="156" t="str">
        <f t="shared" si="6"/>
        <v>0</v>
      </c>
      <c r="S26" s="157"/>
      <c r="T26" s="158" t="str">
        <f t="shared" si="7"/>
        <v>0</v>
      </c>
      <c r="U26" s="176"/>
      <c r="V26" s="166" t="str">
        <f t="shared" si="8"/>
        <v>0</v>
      </c>
      <c r="W26" s="167"/>
      <c r="X26" s="177" t="str">
        <f t="shared" si="9"/>
        <v>0</v>
      </c>
      <c r="Y26" s="155"/>
      <c r="Z26" s="156" t="str">
        <f t="shared" si="10"/>
        <v>0</v>
      </c>
      <c r="AA26" s="157"/>
      <c r="AB26" s="158" t="str">
        <f t="shared" si="11"/>
        <v>0</v>
      </c>
      <c r="AC26" s="190">
        <f t="shared" si="12"/>
        <v>2.6539999999999999</v>
      </c>
      <c r="AD26" s="191">
        <v>10</v>
      </c>
      <c r="AH26" s="142"/>
    </row>
    <row r="27" spans="1:43" ht="19.5" customHeight="1" thickBot="1" x14ac:dyDescent="0.3">
      <c r="A27" s="153"/>
      <c r="B27" s="149" t="s">
        <v>141</v>
      </c>
      <c r="C27" s="150" t="s">
        <v>142</v>
      </c>
      <c r="D27" s="151" t="s">
        <v>143</v>
      </c>
      <c r="E27" s="95">
        <v>1585</v>
      </c>
      <c r="F27" s="96">
        <f t="shared" si="0"/>
        <v>1.585</v>
      </c>
      <c r="G27" s="95">
        <v>1092</v>
      </c>
      <c r="H27" s="96">
        <f t="shared" si="1"/>
        <v>1.0920000000000001</v>
      </c>
      <c r="I27" s="182"/>
      <c r="J27" s="164" t="str">
        <f t="shared" si="2"/>
        <v>0</v>
      </c>
      <c r="K27" s="165"/>
      <c r="L27" s="179" t="str">
        <f t="shared" si="3"/>
        <v>0</v>
      </c>
      <c r="M27" s="159"/>
      <c r="N27" s="156" t="str">
        <f t="shared" si="4"/>
        <v>0</v>
      </c>
      <c r="O27" s="157"/>
      <c r="P27" s="158" t="str">
        <f t="shared" si="5"/>
        <v>0</v>
      </c>
      <c r="Q27" s="155"/>
      <c r="R27" s="156" t="str">
        <f t="shared" si="6"/>
        <v>0</v>
      </c>
      <c r="S27" s="157"/>
      <c r="T27" s="158" t="str">
        <f t="shared" si="7"/>
        <v>0</v>
      </c>
      <c r="U27" s="178"/>
      <c r="V27" s="164" t="str">
        <f t="shared" si="8"/>
        <v>0</v>
      </c>
      <c r="W27" s="165"/>
      <c r="X27" s="179" t="str">
        <f t="shared" si="9"/>
        <v>0</v>
      </c>
      <c r="Y27" s="155"/>
      <c r="Z27" s="156" t="str">
        <f t="shared" si="10"/>
        <v>0</v>
      </c>
      <c r="AA27" s="157"/>
      <c r="AB27" s="158" t="str">
        <f t="shared" si="11"/>
        <v>0</v>
      </c>
      <c r="AC27" s="190">
        <f t="shared" si="12"/>
        <v>2.677</v>
      </c>
      <c r="AD27" s="191">
        <v>11</v>
      </c>
      <c r="AH27" s="142"/>
    </row>
    <row r="28" spans="1:43" ht="19.5" customHeight="1" thickBot="1" x14ac:dyDescent="0.3">
      <c r="A28" s="154"/>
      <c r="B28" s="149" t="s">
        <v>144</v>
      </c>
      <c r="C28" s="150" t="s">
        <v>145</v>
      </c>
      <c r="D28" s="151" t="s">
        <v>143</v>
      </c>
      <c r="E28" s="95">
        <v>989</v>
      </c>
      <c r="F28" s="96">
        <f t="shared" si="0"/>
        <v>0.98899999999999999</v>
      </c>
      <c r="G28" s="95">
        <v>1694</v>
      </c>
      <c r="H28" s="96">
        <f t="shared" si="1"/>
        <v>1.694</v>
      </c>
      <c r="I28" s="181"/>
      <c r="J28" s="166" t="str">
        <f t="shared" si="2"/>
        <v>0</v>
      </c>
      <c r="K28" s="167"/>
      <c r="L28" s="177" t="str">
        <f t="shared" si="3"/>
        <v>0</v>
      </c>
      <c r="M28" s="159"/>
      <c r="N28" s="156" t="str">
        <f t="shared" si="4"/>
        <v>0</v>
      </c>
      <c r="O28" s="157"/>
      <c r="P28" s="158" t="str">
        <f t="shared" si="5"/>
        <v>0</v>
      </c>
      <c r="Q28" s="155"/>
      <c r="R28" s="156" t="str">
        <f t="shared" si="6"/>
        <v>0</v>
      </c>
      <c r="S28" s="157"/>
      <c r="T28" s="158" t="str">
        <f t="shared" si="7"/>
        <v>0</v>
      </c>
      <c r="U28" s="176"/>
      <c r="V28" s="166" t="str">
        <f t="shared" si="8"/>
        <v>0</v>
      </c>
      <c r="W28" s="167"/>
      <c r="X28" s="177" t="str">
        <f t="shared" si="9"/>
        <v>0</v>
      </c>
      <c r="Y28" s="155"/>
      <c r="Z28" s="156" t="str">
        <f t="shared" si="10"/>
        <v>0</v>
      </c>
      <c r="AA28" s="157"/>
      <c r="AB28" s="158" t="str">
        <f t="shared" si="11"/>
        <v>0</v>
      </c>
      <c r="AC28" s="190">
        <f t="shared" si="12"/>
        <v>2.6829999999999998</v>
      </c>
      <c r="AD28" s="191">
        <v>12</v>
      </c>
      <c r="AH28" s="142"/>
    </row>
    <row r="29" spans="1:43" ht="19.5" customHeight="1" thickBot="1" x14ac:dyDescent="0.3">
      <c r="A29" s="153"/>
      <c r="B29" s="149" t="s">
        <v>146</v>
      </c>
      <c r="C29" s="150" t="s">
        <v>147</v>
      </c>
      <c r="D29" s="151" t="s">
        <v>148</v>
      </c>
      <c r="E29" s="95">
        <v>1734</v>
      </c>
      <c r="F29" s="96">
        <f t="shared" si="0"/>
        <v>1.734</v>
      </c>
      <c r="G29" s="95">
        <v>990</v>
      </c>
      <c r="H29" s="96">
        <f t="shared" si="1"/>
        <v>0.99</v>
      </c>
      <c r="I29" s="182"/>
      <c r="J29" s="164" t="str">
        <f t="shared" si="2"/>
        <v>0</v>
      </c>
      <c r="K29" s="165"/>
      <c r="L29" s="179" t="str">
        <f t="shared" si="3"/>
        <v>0</v>
      </c>
      <c r="M29" s="159"/>
      <c r="N29" s="156" t="str">
        <f t="shared" si="4"/>
        <v>0</v>
      </c>
      <c r="O29" s="157"/>
      <c r="P29" s="158" t="str">
        <f t="shared" si="5"/>
        <v>0</v>
      </c>
      <c r="Q29" s="155"/>
      <c r="R29" s="156" t="str">
        <f t="shared" si="6"/>
        <v>0</v>
      </c>
      <c r="S29" s="157"/>
      <c r="T29" s="158" t="str">
        <f t="shared" si="7"/>
        <v>0</v>
      </c>
      <c r="U29" s="178"/>
      <c r="V29" s="164" t="str">
        <f t="shared" si="8"/>
        <v>0</v>
      </c>
      <c r="W29" s="165"/>
      <c r="X29" s="179" t="str">
        <f t="shared" si="9"/>
        <v>0</v>
      </c>
      <c r="Y29" s="155"/>
      <c r="Z29" s="156" t="str">
        <f t="shared" si="10"/>
        <v>0</v>
      </c>
      <c r="AA29" s="157"/>
      <c r="AB29" s="158" t="str">
        <f t="shared" si="11"/>
        <v>0</v>
      </c>
      <c r="AC29" s="190">
        <f t="shared" si="12"/>
        <v>2.7240000000000002</v>
      </c>
      <c r="AD29" s="191">
        <v>13</v>
      </c>
      <c r="AH29" s="142"/>
    </row>
    <row r="30" spans="1:43" ht="19.5" customHeight="1" thickBot="1" x14ac:dyDescent="0.3">
      <c r="A30" s="154"/>
      <c r="B30" s="149" t="s">
        <v>22</v>
      </c>
      <c r="C30" s="150" t="s">
        <v>23</v>
      </c>
      <c r="D30" s="151" t="s">
        <v>149</v>
      </c>
      <c r="E30" s="95">
        <v>1635</v>
      </c>
      <c r="F30" s="96">
        <f t="shared" si="0"/>
        <v>1.635</v>
      </c>
      <c r="G30" s="95">
        <v>1113</v>
      </c>
      <c r="H30" s="96">
        <f t="shared" si="1"/>
        <v>1.113</v>
      </c>
      <c r="I30" s="181"/>
      <c r="J30" s="166" t="str">
        <f t="shared" si="2"/>
        <v>0</v>
      </c>
      <c r="K30" s="167"/>
      <c r="L30" s="177" t="str">
        <f t="shared" si="3"/>
        <v>0</v>
      </c>
      <c r="M30" s="159"/>
      <c r="N30" s="156" t="str">
        <f t="shared" si="4"/>
        <v>0</v>
      </c>
      <c r="O30" s="157"/>
      <c r="P30" s="158" t="str">
        <f t="shared" si="5"/>
        <v>0</v>
      </c>
      <c r="Q30" s="155"/>
      <c r="R30" s="156" t="str">
        <f t="shared" si="6"/>
        <v>0</v>
      </c>
      <c r="S30" s="157"/>
      <c r="T30" s="158" t="str">
        <f t="shared" si="7"/>
        <v>0</v>
      </c>
      <c r="U30" s="176"/>
      <c r="V30" s="166" t="str">
        <f t="shared" si="8"/>
        <v>0</v>
      </c>
      <c r="W30" s="167"/>
      <c r="X30" s="177" t="str">
        <f t="shared" si="9"/>
        <v>0</v>
      </c>
      <c r="Y30" s="155"/>
      <c r="Z30" s="156" t="str">
        <f t="shared" si="10"/>
        <v>0</v>
      </c>
      <c r="AA30" s="157"/>
      <c r="AB30" s="158" t="str">
        <f t="shared" si="11"/>
        <v>0</v>
      </c>
      <c r="AC30" s="190">
        <f t="shared" si="12"/>
        <v>2.7480000000000002</v>
      </c>
      <c r="AD30" s="191">
        <v>14</v>
      </c>
      <c r="AH30" s="142"/>
    </row>
    <row r="31" spans="1:43" ht="19.5" customHeight="1" thickBot="1" x14ac:dyDescent="0.3">
      <c r="A31" s="153"/>
      <c r="B31" s="149" t="s">
        <v>150</v>
      </c>
      <c r="C31" s="150" t="s">
        <v>151</v>
      </c>
      <c r="D31" s="151" t="s">
        <v>152</v>
      </c>
      <c r="E31" s="95">
        <v>1149</v>
      </c>
      <c r="F31" s="96">
        <f t="shared" si="0"/>
        <v>1.149</v>
      </c>
      <c r="G31" s="95">
        <v>1602</v>
      </c>
      <c r="H31" s="96">
        <f t="shared" si="1"/>
        <v>1.6020000000000001</v>
      </c>
      <c r="I31" s="182"/>
      <c r="J31" s="164" t="str">
        <f t="shared" si="2"/>
        <v>0</v>
      </c>
      <c r="K31" s="165"/>
      <c r="L31" s="179" t="str">
        <f t="shared" si="3"/>
        <v>0</v>
      </c>
      <c r="M31" s="159"/>
      <c r="N31" s="156" t="str">
        <f t="shared" si="4"/>
        <v>0</v>
      </c>
      <c r="O31" s="157"/>
      <c r="P31" s="158" t="str">
        <f t="shared" si="5"/>
        <v>0</v>
      </c>
      <c r="Q31" s="155"/>
      <c r="R31" s="156" t="str">
        <f t="shared" si="6"/>
        <v>0</v>
      </c>
      <c r="S31" s="157"/>
      <c r="T31" s="158" t="str">
        <f t="shared" si="7"/>
        <v>0</v>
      </c>
      <c r="U31" s="178"/>
      <c r="V31" s="164" t="str">
        <f t="shared" si="8"/>
        <v>0</v>
      </c>
      <c r="W31" s="165"/>
      <c r="X31" s="179" t="str">
        <f t="shared" si="9"/>
        <v>0</v>
      </c>
      <c r="Y31" s="155"/>
      <c r="Z31" s="156" t="str">
        <f t="shared" si="10"/>
        <v>0</v>
      </c>
      <c r="AA31" s="157"/>
      <c r="AB31" s="158" t="str">
        <f t="shared" si="11"/>
        <v>0</v>
      </c>
      <c r="AC31" s="190">
        <f t="shared" si="12"/>
        <v>2.7510000000000003</v>
      </c>
      <c r="AD31" s="191">
        <v>15</v>
      </c>
      <c r="AH31" s="142"/>
    </row>
    <row r="32" spans="1:43" ht="19.5" customHeight="1" thickBot="1" x14ac:dyDescent="0.3">
      <c r="A32" s="154"/>
      <c r="B32" s="149" t="s">
        <v>34</v>
      </c>
      <c r="C32" s="150" t="s">
        <v>35</v>
      </c>
      <c r="D32" s="151" t="s">
        <v>153</v>
      </c>
      <c r="E32" s="95">
        <v>2191</v>
      </c>
      <c r="F32" s="96">
        <f t="shared" si="0"/>
        <v>2.1909999999999998</v>
      </c>
      <c r="G32" s="95">
        <v>567</v>
      </c>
      <c r="H32" s="96">
        <f t="shared" si="1"/>
        <v>0.56699999999999995</v>
      </c>
      <c r="I32" s="181"/>
      <c r="J32" s="166" t="str">
        <f t="shared" si="2"/>
        <v>0</v>
      </c>
      <c r="K32" s="167"/>
      <c r="L32" s="177" t="str">
        <f t="shared" si="3"/>
        <v>0</v>
      </c>
      <c r="M32" s="159"/>
      <c r="N32" s="156" t="str">
        <f t="shared" si="4"/>
        <v>0</v>
      </c>
      <c r="O32" s="157"/>
      <c r="P32" s="158" t="str">
        <f t="shared" si="5"/>
        <v>0</v>
      </c>
      <c r="Q32" s="155"/>
      <c r="R32" s="156" t="str">
        <f t="shared" si="6"/>
        <v>0</v>
      </c>
      <c r="S32" s="157"/>
      <c r="T32" s="158" t="str">
        <f t="shared" si="7"/>
        <v>0</v>
      </c>
      <c r="U32" s="176"/>
      <c r="V32" s="166" t="str">
        <f t="shared" si="8"/>
        <v>0</v>
      </c>
      <c r="W32" s="167"/>
      <c r="X32" s="177" t="str">
        <f t="shared" si="9"/>
        <v>0</v>
      </c>
      <c r="Y32" s="155"/>
      <c r="Z32" s="156" t="str">
        <f t="shared" si="10"/>
        <v>0</v>
      </c>
      <c r="AA32" s="157"/>
      <c r="AB32" s="158" t="str">
        <f t="shared" si="11"/>
        <v>0</v>
      </c>
      <c r="AC32" s="190">
        <f t="shared" si="12"/>
        <v>2.758</v>
      </c>
      <c r="AD32" s="191">
        <v>16</v>
      </c>
      <c r="AH32" s="142"/>
    </row>
    <row r="33" spans="1:34" ht="19.5" customHeight="1" thickBot="1" x14ac:dyDescent="0.3">
      <c r="A33" s="153"/>
      <c r="B33" s="149" t="s">
        <v>154</v>
      </c>
      <c r="C33" s="150" t="s">
        <v>155</v>
      </c>
      <c r="D33" s="151" t="s">
        <v>156</v>
      </c>
      <c r="E33" s="95">
        <v>1879</v>
      </c>
      <c r="F33" s="96">
        <f t="shared" si="0"/>
        <v>1.879</v>
      </c>
      <c r="G33" s="95">
        <v>1023</v>
      </c>
      <c r="H33" s="96">
        <f t="shared" si="1"/>
        <v>1.0229999999999999</v>
      </c>
      <c r="I33" s="182"/>
      <c r="J33" s="164" t="str">
        <f t="shared" si="2"/>
        <v>0</v>
      </c>
      <c r="K33" s="165"/>
      <c r="L33" s="179" t="str">
        <f t="shared" si="3"/>
        <v>0</v>
      </c>
      <c r="M33" s="159"/>
      <c r="N33" s="156" t="str">
        <f t="shared" si="4"/>
        <v>0</v>
      </c>
      <c r="O33" s="157"/>
      <c r="P33" s="158" t="str">
        <f t="shared" si="5"/>
        <v>0</v>
      </c>
      <c r="Q33" s="155"/>
      <c r="R33" s="156" t="str">
        <f t="shared" si="6"/>
        <v>0</v>
      </c>
      <c r="S33" s="157"/>
      <c r="T33" s="158" t="str">
        <f t="shared" si="7"/>
        <v>0</v>
      </c>
      <c r="U33" s="178"/>
      <c r="V33" s="164" t="str">
        <f t="shared" si="8"/>
        <v>0</v>
      </c>
      <c r="W33" s="165"/>
      <c r="X33" s="179" t="str">
        <f t="shared" si="9"/>
        <v>0</v>
      </c>
      <c r="Y33" s="155"/>
      <c r="Z33" s="156" t="str">
        <f t="shared" si="10"/>
        <v>0</v>
      </c>
      <c r="AA33" s="157"/>
      <c r="AB33" s="158" t="str">
        <f t="shared" si="11"/>
        <v>0</v>
      </c>
      <c r="AC33" s="190">
        <f t="shared" si="12"/>
        <v>2.9020000000000001</v>
      </c>
      <c r="AD33" s="191">
        <v>17</v>
      </c>
      <c r="AH33" s="142"/>
    </row>
    <row r="34" spans="1:34" ht="19.5" customHeight="1" thickBot="1" x14ac:dyDescent="0.3">
      <c r="A34" s="154"/>
      <c r="B34" s="149" t="s">
        <v>157</v>
      </c>
      <c r="C34" s="150" t="s">
        <v>158</v>
      </c>
      <c r="D34" s="151" t="s">
        <v>159</v>
      </c>
      <c r="E34" s="95">
        <v>1028</v>
      </c>
      <c r="F34" s="96">
        <f t="shared" si="0"/>
        <v>1.028</v>
      </c>
      <c r="G34" s="95">
        <v>1886</v>
      </c>
      <c r="H34" s="96">
        <f t="shared" si="1"/>
        <v>1.8859999999999999</v>
      </c>
      <c r="I34" s="181"/>
      <c r="J34" s="166" t="str">
        <f t="shared" si="2"/>
        <v>0</v>
      </c>
      <c r="K34" s="167"/>
      <c r="L34" s="177" t="str">
        <f t="shared" si="3"/>
        <v>0</v>
      </c>
      <c r="M34" s="159"/>
      <c r="N34" s="156" t="str">
        <f t="shared" si="4"/>
        <v>0</v>
      </c>
      <c r="O34" s="157"/>
      <c r="P34" s="158" t="str">
        <f t="shared" si="5"/>
        <v>0</v>
      </c>
      <c r="Q34" s="155"/>
      <c r="R34" s="156" t="str">
        <f t="shared" si="6"/>
        <v>0</v>
      </c>
      <c r="S34" s="157"/>
      <c r="T34" s="158" t="str">
        <f t="shared" si="7"/>
        <v>0</v>
      </c>
      <c r="U34" s="176"/>
      <c r="V34" s="166" t="str">
        <f t="shared" si="8"/>
        <v>0</v>
      </c>
      <c r="W34" s="167"/>
      <c r="X34" s="177" t="str">
        <f t="shared" si="9"/>
        <v>0</v>
      </c>
      <c r="Y34" s="155"/>
      <c r="Z34" s="156" t="str">
        <f t="shared" si="10"/>
        <v>0</v>
      </c>
      <c r="AA34" s="157"/>
      <c r="AB34" s="158" t="str">
        <f t="shared" si="11"/>
        <v>0</v>
      </c>
      <c r="AC34" s="190">
        <f t="shared" si="12"/>
        <v>2.9139999999999997</v>
      </c>
      <c r="AD34" s="191">
        <v>18</v>
      </c>
    </row>
    <row r="35" spans="1:34" ht="19.5" customHeight="1" thickBot="1" x14ac:dyDescent="0.3">
      <c r="A35" s="153"/>
      <c r="B35" s="149" t="s">
        <v>160</v>
      </c>
      <c r="C35" s="150" t="s">
        <v>161</v>
      </c>
      <c r="D35" s="151" t="s">
        <v>162</v>
      </c>
      <c r="E35" s="95">
        <v>2482</v>
      </c>
      <c r="F35" s="96">
        <f t="shared" si="0"/>
        <v>2.4820000000000002</v>
      </c>
      <c r="G35" s="95">
        <v>444</v>
      </c>
      <c r="H35" s="96">
        <f t="shared" si="1"/>
        <v>0.44400000000000001</v>
      </c>
      <c r="I35" s="182"/>
      <c r="J35" s="164" t="str">
        <f t="shared" si="2"/>
        <v>0</v>
      </c>
      <c r="K35" s="165"/>
      <c r="L35" s="179" t="str">
        <f t="shared" si="3"/>
        <v>0</v>
      </c>
      <c r="M35" s="159"/>
      <c r="N35" s="156" t="str">
        <f t="shared" si="4"/>
        <v>0</v>
      </c>
      <c r="O35" s="157"/>
      <c r="P35" s="158" t="str">
        <f t="shared" si="5"/>
        <v>0</v>
      </c>
      <c r="Q35" s="155"/>
      <c r="R35" s="156" t="str">
        <f t="shared" si="6"/>
        <v>0</v>
      </c>
      <c r="S35" s="157"/>
      <c r="T35" s="158" t="str">
        <f t="shared" si="7"/>
        <v>0</v>
      </c>
      <c r="U35" s="178"/>
      <c r="V35" s="164" t="str">
        <f t="shared" si="8"/>
        <v>0</v>
      </c>
      <c r="W35" s="165"/>
      <c r="X35" s="179" t="str">
        <f t="shared" si="9"/>
        <v>0</v>
      </c>
      <c r="Y35" s="155"/>
      <c r="Z35" s="156" t="str">
        <f t="shared" si="10"/>
        <v>0</v>
      </c>
      <c r="AA35" s="157"/>
      <c r="AB35" s="158" t="str">
        <f t="shared" si="11"/>
        <v>0</v>
      </c>
      <c r="AC35" s="190">
        <f t="shared" si="12"/>
        <v>2.9260000000000002</v>
      </c>
      <c r="AD35" s="191">
        <v>19</v>
      </c>
    </row>
    <row r="36" spans="1:34" ht="19.5" customHeight="1" thickBot="1" x14ac:dyDescent="0.3">
      <c r="A36" s="154"/>
      <c r="B36" s="149" t="s">
        <v>163</v>
      </c>
      <c r="C36" s="150" t="s">
        <v>164</v>
      </c>
      <c r="D36" s="151" t="s">
        <v>165</v>
      </c>
      <c r="E36" s="95">
        <v>1099</v>
      </c>
      <c r="F36" s="96">
        <f t="shared" si="0"/>
        <v>1.099</v>
      </c>
      <c r="G36" s="95">
        <v>1981</v>
      </c>
      <c r="H36" s="96">
        <f t="shared" si="1"/>
        <v>1.9810000000000001</v>
      </c>
      <c r="I36" s="181"/>
      <c r="J36" s="166" t="str">
        <f t="shared" si="2"/>
        <v>0</v>
      </c>
      <c r="K36" s="167"/>
      <c r="L36" s="177" t="str">
        <f t="shared" si="3"/>
        <v>0</v>
      </c>
      <c r="M36" s="159"/>
      <c r="N36" s="156" t="str">
        <f t="shared" si="4"/>
        <v>0</v>
      </c>
      <c r="O36" s="157"/>
      <c r="P36" s="158" t="str">
        <f t="shared" si="5"/>
        <v>0</v>
      </c>
      <c r="Q36" s="155"/>
      <c r="R36" s="156" t="str">
        <f t="shared" si="6"/>
        <v>0</v>
      </c>
      <c r="S36" s="157"/>
      <c r="T36" s="158" t="str">
        <f t="shared" si="7"/>
        <v>0</v>
      </c>
      <c r="U36" s="176"/>
      <c r="V36" s="166" t="str">
        <f t="shared" si="8"/>
        <v>0</v>
      </c>
      <c r="W36" s="167"/>
      <c r="X36" s="177" t="str">
        <f t="shared" si="9"/>
        <v>0</v>
      </c>
      <c r="Y36" s="155"/>
      <c r="Z36" s="156" t="str">
        <f t="shared" si="10"/>
        <v>0</v>
      </c>
      <c r="AA36" s="157"/>
      <c r="AB36" s="158" t="str">
        <f t="shared" si="11"/>
        <v>0</v>
      </c>
      <c r="AC36" s="190">
        <f t="shared" si="12"/>
        <v>3.08</v>
      </c>
      <c r="AD36" s="191">
        <v>20</v>
      </c>
    </row>
    <row r="37" spans="1:34" ht="19.5" customHeight="1" thickBot="1" x14ac:dyDescent="0.3">
      <c r="A37" s="153"/>
      <c r="B37" s="149" t="s">
        <v>26</v>
      </c>
      <c r="C37" s="150" t="s">
        <v>27</v>
      </c>
      <c r="D37" s="151" t="s">
        <v>166</v>
      </c>
      <c r="E37" s="95">
        <v>2966</v>
      </c>
      <c r="F37" s="96">
        <f t="shared" si="0"/>
        <v>2.9660000000000002</v>
      </c>
      <c r="G37" s="95">
        <v>336</v>
      </c>
      <c r="H37" s="96">
        <f t="shared" si="1"/>
        <v>0.33600000000000002</v>
      </c>
      <c r="I37" s="182"/>
      <c r="J37" s="164" t="str">
        <f t="shared" si="2"/>
        <v>0</v>
      </c>
      <c r="K37" s="165"/>
      <c r="L37" s="179" t="str">
        <f t="shared" si="3"/>
        <v>0</v>
      </c>
      <c r="M37" s="159"/>
      <c r="N37" s="156" t="str">
        <f t="shared" si="4"/>
        <v>0</v>
      </c>
      <c r="O37" s="157"/>
      <c r="P37" s="158" t="str">
        <f t="shared" si="5"/>
        <v>0</v>
      </c>
      <c r="Q37" s="155"/>
      <c r="R37" s="156" t="str">
        <f t="shared" si="6"/>
        <v>0</v>
      </c>
      <c r="S37" s="157"/>
      <c r="T37" s="158" t="str">
        <f t="shared" si="7"/>
        <v>0</v>
      </c>
      <c r="U37" s="178"/>
      <c r="V37" s="164" t="str">
        <f t="shared" si="8"/>
        <v>0</v>
      </c>
      <c r="W37" s="165"/>
      <c r="X37" s="179" t="str">
        <f t="shared" si="9"/>
        <v>0</v>
      </c>
      <c r="Y37" s="155"/>
      <c r="Z37" s="156" t="str">
        <f t="shared" si="10"/>
        <v>0</v>
      </c>
      <c r="AA37" s="157"/>
      <c r="AB37" s="158" t="str">
        <f t="shared" si="11"/>
        <v>0</v>
      </c>
      <c r="AC37" s="190">
        <f t="shared" si="12"/>
        <v>3.302</v>
      </c>
      <c r="AD37" s="191">
        <v>21</v>
      </c>
    </row>
    <row r="38" spans="1:34" ht="19.5" customHeight="1" thickBot="1" x14ac:dyDescent="0.3">
      <c r="A38" s="154"/>
      <c r="B38" s="149" t="s">
        <v>167</v>
      </c>
      <c r="C38" s="150" t="s">
        <v>130</v>
      </c>
      <c r="D38" s="151" t="s">
        <v>131</v>
      </c>
      <c r="E38" s="95">
        <v>746</v>
      </c>
      <c r="F38" s="96">
        <f t="shared" si="0"/>
        <v>0.746</v>
      </c>
      <c r="G38" s="95">
        <v>2585</v>
      </c>
      <c r="H38" s="96">
        <f t="shared" si="1"/>
        <v>2.585</v>
      </c>
      <c r="I38" s="181"/>
      <c r="J38" s="166" t="str">
        <f t="shared" si="2"/>
        <v>0</v>
      </c>
      <c r="K38" s="167"/>
      <c r="L38" s="177" t="str">
        <f t="shared" si="3"/>
        <v>0</v>
      </c>
      <c r="M38" s="159"/>
      <c r="N38" s="156" t="str">
        <f t="shared" si="4"/>
        <v>0</v>
      </c>
      <c r="O38" s="157"/>
      <c r="P38" s="158" t="str">
        <f t="shared" si="5"/>
        <v>0</v>
      </c>
      <c r="Q38" s="155"/>
      <c r="R38" s="156" t="str">
        <f t="shared" si="6"/>
        <v>0</v>
      </c>
      <c r="S38" s="157"/>
      <c r="T38" s="158" t="str">
        <f t="shared" si="7"/>
        <v>0</v>
      </c>
      <c r="U38" s="176"/>
      <c r="V38" s="166" t="str">
        <f t="shared" si="8"/>
        <v>0</v>
      </c>
      <c r="W38" s="167"/>
      <c r="X38" s="177" t="str">
        <f t="shared" si="9"/>
        <v>0</v>
      </c>
      <c r="Y38" s="155"/>
      <c r="Z38" s="156" t="str">
        <f t="shared" si="10"/>
        <v>0</v>
      </c>
      <c r="AA38" s="157"/>
      <c r="AB38" s="158" t="str">
        <f t="shared" si="11"/>
        <v>0</v>
      </c>
      <c r="AC38" s="190">
        <f t="shared" si="12"/>
        <v>3.331</v>
      </c>
      <c r="AD38" s="191">
        <v>22</v>
      </c>
    </row>
    <row r="39" spans="1:34" ht="19.5" customHeight="1" thickBot="1" x14ac:dyDescent="0.3">
      <c r="A39" s="153"/>
      <c r="B39" s="149" t="s">
        <v>168</v>
      </c>
      <c r="C39" s="150" t="s">
        <v>169</v>
      </c>
      <c r="D39" s="151" t="s">
        <v>170</v>
      </c>
      <c r="E39" s="95">
        <v>2269</v>
      </c>
      <c r="F39" s="96">
        <f t="shared" si="0"/>
        <v>2.2690000000000001</v>
      </c>
      <c r="G39" s="95">
        <v>1083</v>
      </c>
      <c r="H39" s="96">
        <f t="shared" si="1"/>
        <v>1.083</v>
      </c>
      <c r="I39" s="182"/>
      <c r="J39" s="164" t="str">
        <f t="shared" si="2"/>
        <v>0</v>
      </c>
      <c r="K39" s="165"/>
      <c r="L39" s="179" t="str">
        <f t="shared" si="3"/>
        <v>0</v>
      </c>
      <c r="M39" s="159"/>
      <c r="N39" s="156" t="str">
        <f t="shared" si="4"/>
        <v>0</v>
      </c>
      <c r="O39" s="157"/>
      <c r="P39" s="158" t="str">
        <f t="shared" si="5"/>
        <v>0</v>
      </c>
      <c r="Q39" s="155"/>
      <c r="R39" s="156" t="str">
        <f t="shared" si="6"/>
        <v>0</v>
      </c>
      <c r="S39" s="157"/>
      <c r="T39" s="158" t="str">
        <f t="shared" si="7"/>
        <v>0</v>
      </c>
      <c r="U39" s="178"/>
      <c r="V39" s="164" t="str">
        <f t="shared" si="8"/>
        <v>0</v>
      </c>
      <c r="W39" s="165"/>
      <c r="X39" s="179" t="str">
        <f t="shared" si="9"/>
        <v>0</v>
      </c>
      <c r="Y39" s="155"/>
      <c r="Z39" s="156" t="str">
        <f t="shared" si="10"/>
        <v>0</v>
      </c>
      <c r="AA39" s="157"/>
      <c r="AB39" s="158" t="str">
        <f t="shared" si="11"/>
        <v>0</v>
      </c>
      <c r="AC39" s="190">
        <f t="shared" si="12"/>
        <v>3.3520000000000003</v>
      </c>
      <c r="AD39" s="191">
        <v>23</v>
      </c>
    </row>
    <row r="40" spans="1:34" ht="19.5" customHeight="1" thickBot="1" x14ac:dyDescent="0.3">
      <c r="A40" s="154"/>
      <c r="B40" s="149" t="s">
        <v>171</v>
      </c>
      <c r="C40" s="150" t="s">
        <v>130</v>
      </c>
      <c r="D40" s="151" t="s">
        <v>172</v>
      </c>
      <c r="E40" s="95">
        <v>2377</v>
      </c>
      <c r="F40" s="96">
        <f t="shared" si="0"/>
        <v>2.3769999999999998</v>
      </c>
      <c r="G40" s="95">
        <v>1037</v>
      </c>
      <c r="H40" s="96">
        <f t="shared" si="1"/>
        <v>1.0369999999999999</v>
      </c>
      <c r="I40" s="181"/>
      <c r="J40" s="166" t="str">
        <f t="shared" si="2"/>
        <v>0</v>
      </c>
      <c r="K40" s="167"/>
      <c r="L40" s="177" t="str">
        <f t="shared" si="3"/>
        <v>0</v>
      </c>
      <c r="M40" s="159"/>
      <c r="N40" s="156" t="str">
        <f t="shared" si="4"/>
        <v>0</v>
      </c>
      <c r="O40" s="157"/>
      <c r="P40" s="158" t="str">
        <f t="shared" si="5"/>
        <v>0</v>
      </c>
      <c r="Q40" s="155"/>
      <c r="R40" s="156" t="str">
        <f t="shared" si="6"/>
        <v>0</v>
      </c>
      <c r="S40" s="157"/>
      <c r="T40" s="158" t="str">
        <f t="shared" si="7"/>
        <v>0</v>
      </c>
      <c r="U40" s="176"/>
      <c r="V40" s="166" t="str">
        <f t="shared" si="8"/>
        <v>0</v>
      </c>
      <c r="W40" s="167"/>
      <c r="X40" s="177" t="str">
        <f t="shared" si="9"/>
        <v>0</v>
      </c>
      <c r="Y40" s="155"/>
      <c r="Z40" s="156" t="str">
        <f t="shared" si="10"/>
        <v>0</v>
      </c>
      <c r="AA40" s="157"/>
      <c r="AB40" s="158" t="str">
        <f t="shared" si="11"/>
        <v>0</v>
      </c>
      <c r="AC40" s="190">
        <f t="shared" si="12"/>
        <v>3.4139999999999997</v>
      </c>
      <c r="AD40" s="191">
        <v>24</v>
      </c>
    </row>
    <row r="41" spans="1:34" ht="19.5" customHeight="1" thickBot="1" x14ac:dyDescent="0.3">
      <c r="A41" s="153"/>
      <c r="B41" s="149" t="s">
        <v>173</v>
      </c>
      <c r="C41" s="150" t="s">
        <v>174</v>
      </c>
      <c r="D41" s="151" t="s">
        <v>175</v>
      </c>
      <c r="E41" s="95">
        <v>2418</v>
      </c>
      <c r="F41" s="96">
        <f t="shared" si="0"/>
        <v>2.4180000000000001</v>
      </c>
      <c r="G41" s="95">
        <v>1009</v>
      </c>
      <c r="H41" s="96">
        <f t="shared" si="1"/>
        <v>1.0089999999999999</v>
      </c>
      <c r="I41" s="182"/>
      <c r="J41" s="164" t="str">
        <f t="shared" si="2"/>
        <v>0</v>
      </c>
      <c r="K41" s="165"/>
      <c r="L41" s="179" t="str">
        <f t="shared" si="3"/>
        <v>0</v>
      </c>
      <c r="M41" s="159"/>
      <c r="N41" s="156" t="str">
        <f t="shared" si="4"/>
        <v>0</v>
      </c>
      <c r="O41" s="157"/>
      <c r="P41" s="158" t="str">
        <f t="shared" si="5"/>
        <v>0</v>
      </c>
      <c r="Q41" s="155"/>
      <c r="R41" s="156" t="str">
        <f t="shared" si="6"/>
        <v>0</v>
      </c>
      <c r="S41" s="157"/>
      <c r="T41" s="158" t="str">
        <f t="shared" si="7"/>
        <v>0</v>
      </c>
      <c r="U41" s="178"/>
      <c r="V41" s="164" t="str">
        <f t="shared" si="8"/>
        <v>0</v>
      </c>
      <c r="W41" s="165"/>
      <c r="X41" s="179" t="str">
        <f t="shared" si="9"/>
        <v>0</v>
      </c>
      <c r="Y41" s="155"/>
      <c r="Z41" s="156" t="str">
        <f t="shared" si="10"/>
        <v>0</v>
      </c>
      <c r="AA41" s="157"/>
      <c r="AB41" s="158" t="str">
        <f t="shared" si="11"/>
        <v>0</v>
      </c>
      <c r="AC41" s="190">
        <f t="shared" si="12"/>
        <v>3.427</v>
      </c>
      <c r="AD41" s="191">
        <v>25</v>
      </c>
    </row>
    <row r="42" spans="1:34" ht="19.5" customHeight="1" thickBot="1" x14ac:dyDescent="0.3">
      <c r="A42" s="154"/>
      <c r="B42" s="149" t="s">
        <v>176</v>
      </c>
      <c r="C42" s="150" t="s">
        <v>177</v>
      </c>
      <c r="D42" s="151" t="s">
        <v>178</v>
      </c>
      <c r="E42" s="95">
        <v>962</v>
      </c>
      <c r="F42" s="96">
        <f t="shared" si="0"/>
        <v>0.96199999999999997</v>
      </c>
      <c r="G42" s="95">
        <v>2475</v>
      </c>
      <c r="H42" s="96">
        <f t="shared" si="1"/>
        <v>2.4750000000000001</v>
      </c>
      <c r="I42" s="181"/>
      <c r="J42" s="166" t="str">
        <f t="shared" si="2"/>
        <v>0</v>
      </c>
      <c r="K42" s="167"/>
      <c r="L42" s="177" t="str">
        <f t="shared" si="3"/>
        <v>0</v>
      </c>
      <c r="M42" s="159"/>
      <c r="N42" s="156" t="str">
        <f t="shared" si="4"/>
        <v>0</v>
      </c>
      <c r="O42" s="157"/>
      <c r="P42" s="158" t="str">
        <f t="shared" si="5"/>
        <v>0</v>
      </c>
      <c r="Q42" s="155"/>
      <c r="R42" s="156" t="str">
        <f t="shared" si="6"/>
        <v>0</v>
      </c>
      <c r="S42" s="157"/>
      <c r="T42" s="158" t="str">
        <f t="shared" si="7"/>
        <v>0</v>
      </c>
      <c r="U42" s="176"/>
      <c r="V42" s="166" t="str">
        <f t="shared" si="8"/>
        <v>0</v>
      </c>
      <c r="W42" s="167"/>
      <c r="X42" s="177" t="str">
        <f t="shared" si="9"/>
        <v>0</v>
      </c>
      <c r="Y42" s="155"/>
      <c r="Z42" s="156" t="str">
        <f t="shared" si="10"/>
        <v>0</v>
      </c>
      <c r="AA42" s="157"/>
      <c r="AB42" s="158" t="str">
        <f t="shared" si="11"/>
        <v>0</v>
      </c>
      <c r="AC42" s="190">
        <f t="shared" si="12"/>
        <v>3.4370000000000003</v>
      </c>
      <c r="AD42" s="191">
        <v>26</v>
      </c>
    </row>
    <row r="43" spans="1:34" ht="19.5" customHeight="1" thickBot="1" x14ac:dyDescent="0.3">
      <c r="A43" s="153"/>
      <c r="B43" s="149" t="s">
        <v>179</v>
      </c>
      <c r="C43" s="150" t="s">
        <v>180</v>
      </c>
      <c r="D43" s="151" t="s">
        <v>162</v>
      </c>
      <c r="E43" s="95">
        <v>1979</v>
      </c>
      <c r="F43" s="96">
        <f t="shared" si="0"/>
        <v>1.9790000000000001</v>
      </c>
      <c r="G43" s="95">
        <v>1529</v>
      </c>
      <c r="H43" s="96">
        <f t="shared" si="1"/>
        <v>1.5289999999999999</v>
      </c>
      <c r="I43" s="182"/>
      <c r="J43" s="164" t="str">
        <f t="shared" si="2"/>
        <v>0</v>
      </c>
      <c r="K43" s="165"/>
      <c r="L43" s="179" t="str">
        <f t="shared" si="3"/>
        <v>0</v>
      </c>
      <c r="M43" s="159"/>
      <c r="N43" s="156" t="str">
        <f t="shared" si="4"/>
        <v>0</v>
      </c>
      <c r="O43" s="157"/>
      <c r="P43" s="158" t="str">
        <f t="shared" si="5"/>
        <v>0</v>
      </c>
      <c r="Q43" s="155"/>
      <c r="R43" s="156" t="str">
        <f t="shared" si="6"/>
        <v>0</v>
      </c>
      <c r="S43" s="157"/>
      <c r="T43" s="158" t="str">
        <f t="shared" si="7"/>
        <v>0</v>
      </c>
      <c r="U43" s="178"/>
      <c r="V43" s="164" t="str">
        <f t="shared" si="8"/>
        <v>0</v>
      </c>
      <c r="W43" s="165"/>
      <c r="X43" s="179" t="str">
        <f t="shared" si="9"/>
        <v>0</v>
      </c>
      <c r="Y43" s="155"/>
      <c r="Z43" s="156" t="str">
        <f t="shared" si="10"/>
        <v>0</v>
      </c>
      <c r="AA43" s="157"/>
      <c r="AB43" s="158" t="str">
        <f t="shared" si="11"/>
        <v>0</v>
      </c>
      <c r="AC43" s="190">
        <f t="shared" si="12"/>
        <v>3.508</v>
      </c>
      <c r="AD43" s="191">
        <v>27</v>
      </c>
    </row>
    <row r="44" spans="1:34" ht="19.5" customHeight="1" thickBot="1" x14ac:dyDescent="0.3">
      <c r="A44" s="154"/>
      <c r="B44" s="149" t="s">
        <v>24</v>
      </c>
      <c r="C44" s="150" t="s">
        <v>25</v>
      </c>
      <c r="D44" s="151" t="s">
        <v>128</v>
      </c>
      <c r="E44" s="95">
        <v>1773</v>
      </c>
      <c r="F44" s="96">
        <f t="shared" si="0"/>
        <v>1.7729999999999999</v>
      </c>
      <c r="G44" s="95">
        <v>1817</v>
      </c>
      <c r="H44" s="96">
        <f t="shared" si="1"/>
        <v>1.8169999999999999</v>
      </c>
      <c r="I44" s="181"/>
      <c r="J44" s="166" t="str">
        <f t="shared" si="2"/>
        <v>0</v>
      </c>
      <c r="K44" s="167"/>
      <c r="L44" s="177" t="str">
        <f t="shared" si="3"/>
        <v>0</v>
      </c>
      <c r="M44" s="159"/>
      <c r="N44" s="156" t="str">
        <f t="shared" si="4"/>
        <v>0</v>
      </c>
      <c r="O44" s="157"/>
      <c r="P44" s="158" t="str">
        <f t="shared" si="5"/>
        <v>0</v>
      </c>
      <c r="Q44" s="155"/>
      <c r="R44" s="156" t="str">
        <f t="shared" si="6"/>
        <v>0</v>
      </c>
      <c r="S44" s="157"/>
      <c r="T44" s="158" t="str">
        <f t="shared" si="7"/>
        <v>0</v>
      </c>
      <c r="U44" s="176"/>
      <c r="V44" s="166" t="str">
        <f t="shared" si="8"/>
        <v>0</v>
      </c>
      <c r="W44" s="167"/>
      <c r="X44" s="177" t="str">
        <f t="shared" si="9"/>
        <v>0</v>
      </c>
      <c r="Y44" s="155"/>
      <c r="Z44" s="156" t="str">
        <f t="shared" si="10"/>
        <v>0</v>
      </c>
      <c r="AA44" s="157"/>
      <c r="AB44" s="158" t="str">
        <f t="shared" si="11"/>
        <v>0</v>
      </c>
      <c r="AC44" s="190">
        <f t="shared" si="12"/>
        <v>3.59</v>
      </c>
      <c r="AD44" s="191">
        <v>28</v>
      </c>
    </row>
    <row r="45" spans="1:34" ht="19.5" customHeight="1" thickBot="1" x14ac:dyDescent="0.3">
      <c r="A45" s="153"/>
      <c r="B45" s="149" t="s">
        <v>181</v>
      </c>
      <c r="C45" s="150" t="s">
        <v>182</v>
      </c>
      <c r="D45" s="151" t="s">
        <v>183</v>
      </c>
      <c r="E45" s="95">
        <v>1570</v>
      </c>
      <c r="F45" s="96">
        <f t="shared" si="0"/>
        <v>1.57</v>
      </c>
      <c r="G45" s="95">
        <v>2196</v>
      </c>
      <c r="H45" s="96">
        <f t="shared" si="1"/>
        <v>2.1960000000000002</v>
      </c>
      <c r="I45" s="182"/>
      <c r="J45" s="164" t="str">
        <f t="shared" si="2"/>
        <v>0</v>
      </c>
      <c r="K45" s="165"/>
      <c r="L45" s="179" t="str">
        <f t="shared" si="3"/>
        <v>0</v>
      </c>
      <c r="M45" s="159"/>
      <c r="N45" s="156" t="str">
        <f t="shared" si="4"/>
        <v>0</v>
      </c>
      <c r="O45" s="157"/>
      <c r="P45" s="158" t="str">
        <f t="shared" si="5"/>
        <v>0</v>
      </c>
      <c r="Q45" s="155"/>
      <c r="R45" s="156" t="str">
        <f t="shared" si="6"/>
        <v>0</v>
      </c>
      <c r="S45" s="157"/>
      <c r="T45" s="158" t="str">
        <f t="shared" si="7"/>
        <v>0</v>
      </c>
      <c r="U45" s="178"/>
      <c r="V45" s="164" t="str">
        <f t="shared" si="8"/>
        <v>0</v>
      </c>
      <c r="W45" s="165"/>
      <c r="X45" s="179" t="str">
        <f t="shared" si="9"/>
        <v>0</v>
      </c>
      <c r="Y45" s="155"/>
      <c r="Z45" s="156" t="str">
        <f t="shared" si="10"/>
        <v>0</v>
      </c>
      <c r="AA45" s="157"/>
      <c r="AB45" s="158" t="str">
        <f t="shared" si="11"/>
        <v>0</v>
      </c>
      <c r="AC45" s="190">
        <f t="shared" si="12"/>
        <v>3.766</v>
      </c>
      <c r="AD45" s="191">
        <v>29</v>
      </c>
    </row>
    <row r="46" spans="1:34" ht="19.5" customHeight="1" thickBot="1" x14ac:dyDescent="0.3">
      <c r="A46" s="154"/>
      <c r="B46" s="149" t="s">
        <v>72</v>
      </c>
      <c r="C46" s="150" t="s">
        <v>35</v>
      </c>
      <c r="D46" s="151" t="s">
        <v>153</v>
      </c>
      <c r="E46" s="95">
        <v>728</v>
      </c>
      <c r="F46" s="96">
        <f t="shared" si="0"/>
        <v>0.72799999999999998</v>
      </c>
      <c r="G46" s="95">
        <v>3065</v>
      </c>
      <c r="H46" s="96">
        <f t="shared" si="1"/>
        <v>3.0649999999999999</v>
      </c>
      <c r="I46" s="181"/>
      <c r="J46" s="166" t="str">
        <f t="shared" si="2"/>
        <v>0</v>
      </c>
      <c r="K46" s="167"/>
      <c r="L46" s="177" t="str">
        <f t="shared" si="3"/>
        <v>0</v>
      </c>
      <c r="M46" s="159"/>
      <c r="N46" s="156" t="str">
        <f t="shared" si="4"/>
        <v>0</v>
      </c>
      <c r="O46" s="157"/>
      <c r="P46" s="158" t="str">
        <f t="shared" si="5"/>
        <v>0</v>
      </c>
      <c r="Q46" s="155"/>
      <c r="R46" s="156" t="str">
        <f t="shared" si="6"/>
        <v>0</v>
      </c>
      <c r="S46" s="157"/>
      <c r="T46" s="158" t="str">
        <f t="shared" si="7"/>
        <v>0</v>
      </c>
      <c r="U46" s="176"/>
      <c r="V46" s="166" t="str">
        <f t="shared" si="8"/>
        <v>0</v>
      </c>
      <c r="W46" s="167"/>
      <c r="X46" s="177" t="str">
        <f t="shared" si="9"/>
        <v>0</v>
      </c>
      <c r="Y46" s="155"/>
      <c r="Z46" s="156" t="str">
        <f t="shared" si="10"/>
        <v>0</v>
      </c>
      <c r="AA46" s="157"/>
      <c r="AB46" s="158" t="str">
        <f t="shared" si="11"/>
        <v>0</v>
      </c>
      <c r="AC46" s="190">
        <f t="shared" si="12"/>
        <v>3.7930000000000001</v>
      </c>
      <c r="AD46" s="191">
        <v>30</v>
      </c>
    </row>
    <row r="47" spans="1:34" ht="19.5" customHeight="1" thickBot="1" x14ac:dyDescent="0.3">
      <c r="A47" s="153"/>
      <c r="B47" s="149" t="s">
        <v>184</v>
      </c>
      <c r="C47" s="150" t="s">
        <v>185</v>
      </c>
      <c r="D47" s="151" t="s">
        <v>143</v>
      </c>
      <c r="E47" s="95">
        <v>2261</v>
      </c>
      <c r="F47" s="96">
        <f t="shared" si="0"/>
        <v>2.2610000000000001</v>
      </c>
      <c r="G47" s="95">
        <v>1645</v>
      </c>
      <c r="H47" s="96">
        <f t="shared" si="1"/>
        <v>1.645</v>
      </c>
      <c r="I47" s="182"/>
      <c r="J47" s="164" t="str">
        <f t="shared" si="2"/>
        <v>0</v>
      </c>
      <c r="K47" s="165"/>
      <c r="L47" s="179" t="str">
        <f t="shared" si="3"/>
        <v>0</v>
      </c>
      <c r="M47" s="159"/>
      <c r="N47" s="156" t="str">
        <f t="shared" si="4"/>
        <v>0</v>
      </c>
      <c r="O47" s="157"/>
      <c r="P47" s="158" t="str">
        <f t="shared" si="5"/>
        <v>0</v>
      </c>
      <c r="Q47" s="155"/>
      <c r="R47" s="156" t="str">
        <f t="shared" si="6"/>
        <v>0</v>
      </c>
      <c r="S47" s="157"/>
      <c r="T47" s="158" t="str">
        <f t="shared" si="7"/>
        <v>0</v>
      </c>
      <c r="U47" s="178"/>
      <c r="V47" s="164" t="str">
        <f t="shared" si="8"/>
        <v>0</v>
      </c>
      <c r="W47" s="165"/>
      <c r="X47" s="179" t="str">
        <f t="shared" si="9"/>
        <v>0</v>
      </c>
      <c r="Y47" s="155"/>
      <c r="Z47" s="156" t="str">
        <f t="shared" si="10"/>
        <v>0</v>
      </c>
      <c r="AA47" s="157"/>
      <c r="AB47" s="158" t="str">
        <f t="shared" si="11"/>
        <v>0</v>
      </c>
      <c r="AC47" s="190">
        <f t="shared" si="12"/>
        <v>3.9060000000000001</v>
      </c>
      <c r="AD47" s="191">
        <v>31</v>
      </c>
    </row>
    <row r="48" spans="1:34" ht="19.5" customHeight="1" thickBot="1" x14ac:dyDescent="0.3">
      <c r="A48" s="154"/>
      <c r="B48" s="149" t="s">
        <v>186</v>
      </c>
      <c r="C48" s="150" t="s">
        <v>187</v>
      </c>
      <c r="D48" s="151" t="s">
        <v>188</v>
      </c>
      <c r="E48" s="95">
        <v>1224</v>
      </c>
      <c r="F48" s="96">
        <f t="shared" si="0"/>
        <v>1.224</v>
      </c>
      <c r="G48" s="95">
        <v>2759</v>
      </c>
      <c r="H48" s="96">
        <f t="shared" si="1"/>
        <v>2.7589999999999999</v>
      </c>
      <c r="I48" s="181"/>
      <c r="J48" s="166" t="str">
        <f t="shared" si="2"/>
        <v>0</v>
      </c>
      <c r="K48" s="167"/>
      <c r="L48" s="177" t="str">
        <f t="shared" si="3"/>
        <v>0</v>
      </c>
      <c r="M48" s="159"/>
      <c r="N48" s="156" t="str">
        <f t="shared" si="4"/>
        <v>0</v>
      </c>
      <c r="O48" s="157"/>
      <c r="P48" s="158" t="str">
        <f t="shared" si="5"/>
        <v>0</v>
      </c>
      <c r="Q48" s="155"/>
      <c r="R48" s="156" t="str">
        <f t="shared" si="6"/>
        <v>0</v>
      </c>
      <c r="S48" s="157"/>
      <c r="T48" s="158" t="str">
        <f t="shared" si="7"/>
        <v>0</v>
      </c>
      <c r="U48" s="176"/>
      <c r="V48" s="166" t="str">
        <f t="shared" si="8"/>
        <v>0</v>
      </c>
      <c r="W48" s="167"/>
      <c r="X48" s="177" t="str">
        <f t="shared" si="9"/>
        <v>0</v>
      </c>
      <c r="Y48" s="155"/>
      <c r="Z48" s="156" t="str">
        <f t="shared" si="10"/>
        <v>0</v>
      </c>
      <c r="AA48" s="157"/>
      <c r="AB48" s="158" t="str">
        <f t="shared" si="11"/>
        <v>0</v>
      </c>
      <c r="AC48" s="190">
        <f t="shared" si="12"/>
        <v>3.9829999999999997</v>
      </c>
      <c r="AD48" s="191">
        <v>32</v>
      </c>
    </row>
    <row r="49" spans="1:30" ht="19.5" customHeight="1" thickBot="1" x14ac:dyDescent="0.3">
      <c r="A49" s="153"/>
      <c r="B49" s="149" t="s">
        <v>189</v>
      </c>
      <c r="C49" s="150" t="s">
        <v>190</v>
      </c>
      <c r="D49" s="151" t="s">
        <v>191</v>
      </c>
      <c r="E49" s="95">
        <v>3055</v>
      </c>
      <c r="F49" s="96">
        <f t="shared" ref="F49:F71" si="13">IF(E49=0,"0",IF(E49=20,"20,000",IF((E49/1000)&gt;12,"12,000",(E49/1000))))</f>
        <v>3.0550000000000002</v>
      </c>
      <c r="G49" s="95">
        <v>987</v>
      </c>
      <c r="H49" s="96">
        <f t="shared" ref="H49:H80" si="14">IF(G49=0,"0",IF(G49=20000,"20,000",IF((G49/1000)&gt;12,"12,000",(G49/1000))))</f>
        <v>0.98699999999999999</v>
      </c>
      <c r="I49" s="182"/>
      <c r="J49" s="164" t="str">
        <f t="shared" ref="J49:J71" si="15">IF(I49=0,"0",IF(I49=20,"20,000",IF((I49/1000)&gt;12,"12,000",(I49/1000))))</f>
        <v>0</v>
      </c>
      <c r="K49" s="165"/>
      <c r="L49" s="179" t="str">
        <f t="shared" ref="L49:L71" si="16">IF(K49=0,"0",IF(K49=20,"20,000",IF((K49/1000)&gt;12,"12,000",(K49/1000))))</f>
        <v>0</v>
      </c>
      <c r="M49" s="159"/>
      <c r="N49" s="156" t="str">
        <f t="shared" ref="N49:N71" si="17">IF(M49=0,"0",IF(M49=20,"20,000",IF((M49/1000)&gt;12,"12,000",(M49/1000))))</f>
        <v>0</v>
      </c>
      <c r="O49" s="157"/>
      <c r="P49" s="158" t="str">
        <f t="shared" ref="P49:P71" si="18">IF(O49=0,"0",IF(O49=20,"20,000",IF((O49/1000)&gt;12,"12,000",(O49/1000))))</f>
        <v>0</v>
      </c>
      <c r="Q49" s="155"/>
      <c r="R49" s="156" t="str">
        <f t="shared" ref="R49:R71" si="19">IF(Q49=0,"0",IF(Q49=20,"20,000",IF((Q49/1000)&gt;12,"12,000",(Q49/1000))))</f>
        <v>0</v>
      </c>
      <c r="S49" s="157"/>
      <c r="T49" s="158" t="str">
        <f t="shared" ref="T49:T71" si="20">IF(S49=0,"0",IF(S49=20,"20,000",IF((S49/1000)&gt;12,"12,000",(S49/1000))))</f>
        <v>0</v>
      </c>
      <c r="U49" s="178"/>
      <c r="V49" s="164" t="str">
        <f t="shared" ref="V49:V71" si="21">IF(U49=0,"0",IF(U49=20,"20,000",IF((U49/1000)&gt;12,"12,000",(U49/1000))))</f>
        <v>0</v>
      </c>
      <c r="W49" s="165"/>
      <c r="X49" s="179" t="str">
        <f t="shared" ref="X49:X71" si="22">IF(W49=0,"0",IF(W49=20,"20,000",IF((W49/1000)&gt;12,"12,000",(W49/1000))))</f>
        <v>0</v>
      </c>
      <c r="Y49" s="155"/>
      <c r="Z49" s="156" t="str">
        <f t="shared" ref="Z49:Z71" si="23">IF(Y49=0,"0",IF(Y49=20,"20,000",IF((Y49/1000)&gt;12,"12,000",(Y49/1000))))</f>
        <v>0</v>
      </c>
      <c r="AA49" s="157"/>
      <c r="AB49" s="158" t="str">
        <f t="shared" ref="AB49:AB71" si="24">IF(AA49=0,"0",IF(AA49=20,"20,000",IF((AA49/1000)&gt;12,"12,000",(AA49/1000))))</f>
        <v>0</v>
      </c>
      <c r="AC49" s="190">
        <f t="shared" ref="AC49:AC80" si="25">AB49+Z49+X49+V49+T49+R49+P49+N49+L49+J49+H49+F49</f>
        <v>4.0419999999999998</v>
      </c>
      <c r="AD49" s="191">
        <v>33</v>
      </c>
    </row>
    <row r="50" spans="1:30" ht="19.5" customHeight="1" thickBot="1" x14ac:dyDescent="0.3">
      <c r="A50" s="154"/>
      <c r="B50" s="149" t="s">
        <v>192</v>
      </c>
      <c r="C50" s="150" t="s">
        <v>193</v>
      </c>
      <c r="D50" s="151" t="s">
        <v>194</v>
      </c>
      <c r="E50" s="95">
        <v>2904</v>
      </c>
      <c r="F50" s="96">
        <f t="shared" si="13"/>
        <v>2.9039999999999999</v>
      </c>
      <c r="G50" s="95">
        <v>1229</v>
      </c>
      <c r="H50" s="96">
        <f t="shared" si="14"/>
        <v>1.2290000000000001</v>
      </c>
      <c r="I50" s="181"/>
      <c r="J50" s="166" t="str">
        <f t="shared" si="15"/>
        <v>0</v>
      </c>
      <c r="K50" s="167"/>
      <c r="L50" s="177" t="str">
        <f t="shared" si="16"/>
        <v>0</v>
      </c>
      <c r="M50" s="159"/>
      <c r="N50" s="156" t="str">
        <f t="shared" si="17"/>
        <v>0</v>
      </c>
      <c r="O50" s="157"/>
      <c r="P50" s="158" t="str">
        <f t="shared" si="18"/>
        <v>0</v>
      </c>
      <c r="Q50" s="155"/>
      <c r="R50" s="156" t="str">
        <f t="shared" si="19"/>
        <v>0</v>
      </c>
      <c r="S50" s="157"/>
      <c r="T50" s="158" t="str">
        <f t="shared" si="20"/>
        <v>0</v>
      </c>
      <c r="U50" s="176"/>
      <c r="V50" s="166" t="str">
        <f t="shared" si="21"/>
        <v>0</v>
      </c>
      <c r="W50" s="167"/>
      <c r="X50" s="177" t="str">
        <f t="shared" si="22"/>
        <v>0</v>
      </c>
      <c r="Y50" s="155"/>
      <c r="Z50" s="156" t="str">
        <f t="shared" si="23"/>
        <v>0</v>
      </c>
      <c r="AA50" s="157"/>
      <c r="AB50" s="158" t="str">
        <f t="shared" si="24"/>
        <v>0</v>
      </c>
      <c r="AC50" s="190">
        <f t="shared" si="25"/>
        <v>4.133</v>
      </c>
      <c r="AD50" s="191">
        <v>34</v>
      </c>
    </row>
    <row r="51" spans="1:30" ht="19.5" customHeight="1" thickBot="1" x14ac:dyDescent="0.3">
      <c r="A51" s="153"/>
      <c r="B51" s="149" t="s">
        <v>195</v>
      </c>
      <c r="C51" s="150" t="s">
        <v>196</v>
      </c>
      <c r="D51" s="151" t="s">
        <v>197</v>
      </c>
      <c r="E51" s="95">
        <v>2401</v>
      </c>
      <c r="F51" s="96">
        <f t="shared" si="13"/>
        <v>2.4009999999999998</v>
      </c>
      <c r="G51" s="95">
        <v>2076</v>
      </c>
      <c r="H51" s="96">
        <f t="shared" si="14"/>
        <v>2.0760000000000001</v>
      </c>
      <c r="I51" s="182"/>
      <c r="J51" s="164" t="str">
        <f t="shared" si="15"/>
        <v>0</v>
      </c>
      <c r="K51" s="165"/>
      <c r="L51" s="179" t="str">
        <f t="shared" si="16"/>
        <v>0</v>
      </c>
      <c r="M51" s="159"/>
      <c r="N51" s="156" t="str">
        <f t="shared" si="17"/>
        <v>0</v>
      </c>
      <c r="O51" s="157"/>
      <c r="P51" s="158" t="str">
        <f t="shared" si="18"/>
        <v>0</v>
      </c>
      <c r="Q51" s="155"/>
      <c r="R51" s="156" t="str">
        <f t="shared" si="19"/>
        <v>0</v>
      </c>
      <c r="S51" s="157"/>
      <c r="T51" s="158" t="str">
        <f t="shared" si="20"/>
        <v>0</v>
      </c>
      <c r="U51" s="178"/>
      <c r="V51" s="164" t="str">
        <f t="shared" si="21"/>
        <v>0</v>
      </c>
      <c r="W51" s="165"/>
      <c r="X51" s="179" t="str">
        <f t="shared" si="22"/>
        <v>0</v>
      </c>
      <c r="Y51" s="155"/>
      <c r="Z51" s="156" t="str">
        <f t="shared" si="23"/>
        <v>0</v>
      </c>
      <c r="AA51" s="157"/>
      <c r="AB51" s="158" t="str">
        <f t="shared" si="24"/>
        <v>0</v>
      </c>
      <c r="AC51" s="190">
        <f t="shared" si="25"/>
        <v>4.4770000000000003</v>
      </c>
      <c r="AD51" s="191">
        <v>35</v>
      </c>
    </row>
    <row r="52" spans="1:30" ht="19.5" customHeight="1" thickBot="1" x14ac:dyDescent="0.3">
      <c r="A52" s="154"/>
      <c r="B52" s="149" t="s">
        <v>37</v>
      </c>
      <c r="C52" s="150" t="s">
        <v>38</v>
      </c>
      <c r="D52" s="151" t="s">
        <v>198</v>
      </c>
      <c r="E52" s="95">
        <v>3196</v>
      </c>
      <c r="F52" s="96">
        <f t="shared" si="13"/>
        <v>3.1960000000000002</v>
      </c>
      <c r="G52" s="95">
        <v>1296</v>
      </c>
      <c r="H52" s="96">
        <f t="shared" si="14"/>
        <v>1.296</v>
      </c>
      <c r="I52" s="181"/>
      <c r="J52" s="166" t="str">
        <f t="shared" si="15"/>
        <v>0</v>
      </c>
      <c r="K52" s="167"/>
      <c r="L52" s="177" t="str">
        <f t="shared" si="16"/>
        <v>0</v>
      </c>
      <c r="M52" s="159"/>
      <c r="N52" s="156" t="str">
        <f t="shared" si="17"/>
        <v>0</v>
      </c>
      <c r="O52" s="157"/>
      <c r="P52" s="158" t="str">
        <f t="shared" si="18"/>
        <v>0</v>
      </c>
      <c r="Q52" s="155"/>
      <c r="R52" s="156" t="str">
        <f t="shared" si="19"/>
        <v>0</v>
      </c>
      <c r="S52" s="157"/>
      <c r="T52" s="158" t="str">
        <f t="shared" si="20"/>
        <v>0</v>
      </c>
      <c r="U52" s="176"/>
      <c r="V52" s="166" t="str">
        <f t="shared" si="21"/>
        <v>0</v>
      </c>
      <c r="W52" s="167"/>
      <c r="X52" s="177" t="str">
        <f t="shared" si="22"/>
        <v>0</v>
      </c>
      <c r="Y52" s="155"/>
      <c r="Z52" s="156" t="str">
        <f t="shared" si="23"/>
        <v>0</v>
      </c>
      <c r="AA52" s="157"/>
      <c r="AB52" s="158" t="str">
        <f t="shared" si="24"/>
        <v>0</v>
      </c>
      <c r="AC52" s="190">
        <f t="shared" si="25"/>
        <v>4.492</v>
      </c>
      <c r="AD52" s="191">
        <v>36</v>
      </c>
    </row>
    <row r="53" spans="1:30" ht="19.5" customHeight="1" thickBot="1" x14ac:dyDescent="0.3">
      <c r="A53" s="153"/>
      <c r="B53" s="149" t="s">
        <v>199</v>
      </c>
      <c r="C53" s="150" t="s">
        <v>200</v>
      </c>
      <c r="D53" s="151" t="s">
        <v>201</v>
      </c>
      <c r="E53" s="95">
        <v>1677</v>
      </c>
      <c r="F53" s="96">
        <f t="shared" si="13"/>
        <v>1.677</v>
      </c>
      <c r="G53" s="95">
        <v>2902</v>
      </c>
      <c r="H53" s="96">
        <f t="shared" si="14"/>
        <v>2.9020000000000001</v>
      </c>
      <c r="I53" s="182"/>
      <c r="J53" s="164" t="str">
        <f t="shared" si="15"/>
        <v>0</v>
      </c>
      <c r="K53" s="165"/>
      <c r="L53" s="179" t="str">
        <f t="shared" si="16"/>
        <v>0</v>
      </c>
      <c r="M53" s="159"/>
      <c r="N53" s="156" t="str">
        <f t="shared" si="17"/>
        <v>0</v>
      </c>
      <c r="O53" s="157"/>
      <c r="P53" s="158" t="str">
        <f t="shared" si="18"/>
        <v>0</v>
      </c>
      <c r="Q53" s="155"/>
      <c r="R53" s="156" t="str">
        <f t="shared" si="19"/>
        <v>0</v>
      </c>
      <c r="S53" s="157"/>
      <c r="T53" s="158" t="str">
        <f t="shared" si="20"/>
        <v>0</v>
      </c>
      <c r="U53" s="178"/>
      <c r="V53" s="164" t="str">
        <f t="shared" si="21"/>
        <v>0</v>
      </c>
      <c r="W53" s="165"/>
      <c r="X53" s="179" t="str">
        <f t="shared" si="22"/>
        <v>0</v>
      </c>
      <c r="Y53" s="155"/>
      <c r="Z53" s="156" t="str">
        <f t="shared" si="23"/>
        <v>0</v>
      </c>
      <c r="AA53" s="157"/>
      <c r="AB53" s="158" t="str">
        <f t="shared" si="24"/>
        <v>0</v>
      </c>
      <c r="AC53" s="190">
        <f t="shared" si="25"/>
        <v>4.5790000000000006</v>
      </c>
      <c r="AD53" s="191">
        <v>37</v>
      </c>
    </row>
    <row r="54" spans="1:30" ht="19.5" customHeight="1" thickBot="1" x14ac:dyDescent="0.3">
      <c r="A54" s="154"/>
      <c r="B54" s="149" t="s">
        <v>202</v>
      </c>
      <c r="C54" s="150" t="s">
        <v>155</v>
      </c>
      <c r="D54" s="151" t="s">
        <v>156</v>
      </c>
      <c r="E54" s="95">
        <v>2985</v>
      </c>
      <c r="F54" s="96">
        <f t="shared" si="13"/>
        <v>2.9849999999999999</v>
      </c>
      <c r="G54" s="95">
        <v>1616</v>
      </c>
      <c r="H54" s="96">
        <f t="shared" si="14"/>
        <v>1.6160000000000001</v>
      </c>
      <c r="I54" s="181"/>
      <c r="J54" s="166" t="str">
        <f t="shared" si="15"/>
        <v>0</v>
      </c>
      <c r="K54" s="167"/>
      <c r="L54" s="177" t="str">
        <f t="shared" si="16"/>
        <v>0</v>
      </c>
      <c r="M54" s="159"/>
      <c r="N54" s="156" t="str">
        <f t="shared" si="17"/>
        <v>0</v>
      </c>
      <c r="O54" s="157"/>
      <c r="P54" s="158" t="str">
        <f t="shared" si="18"/>
        <v>0</v>
      </c>
      <c r="Q54" s="155"/>
      <c r="R54" s="156" t="str">
        <f t="shared" si="19"/>
        <v>0</v>
      </c>
      <c r="S54" s="157"/>
      <c r="T54" s="158" t="str">
        <f t="shared" si="20"/>
        <v>0</v>
      </c>
      <c r="U54" s="176"/>
      <c r="V54" s="166" t="str">
        <f t="shared" si="21"/>
        <v>0</v>
      </c>
      <c r="W54" s="167"/>
      <c r="X54" s="177" t="str">
        <f t="shared" si="22"/>
        <v>0</v>
      </c>
      <c r="Y54" s="155"/>
      <c r="Z54" s="156" t="str">
        <f t="shared" si="23"/>
        <v>0</v>
      </c>
      <c r="AA54" s="157"/>
      <c r="AB54" s="158" t="str">
        <f t="shared" si="24"/>
        <v>0</v>
      </c>
      <c r="AC54" s="190">
        <f t="shared" si="25"/>
        <v>4.601</v>
      </c>
      <c r="AD54" s="191">
        <v>38</v>
      </c>
    </row>
    <row r="55" spans="1:30" ht="19.5" customHeight="1" thickBot="1" x14ac:dyDescent="0.3">
      <c r="A55" s="153"/>
      <c r="B55" s="149" t="s">
        <v>203</v>
      </c>
      <c r="C55" s="150" t="s">
        <v>204</v>
      </c>
      <c r="D55" s="151" t="s">
        <v>205</v>
      </c>
      <c r="E55" s="95">
        <v>3239</v>
      </c>
      <c r="F55" s="96">
        <f t="shared" si="13"/>
        <v>3.2389999999999999</v>
      </c>
      <c r="G55" s="95">
        <v>1469</v>
      </c>
      <c r="H55" s="96">
        <f t="shared" si="14"/>
        <v>1.4690000000000001</v>
      </c>
      <c r="I55" s="182"/>
      <c r="J55" s="164" t="str">
        <f t="shared" si="15"/>
        <v>0</v>
      </c>
      <c r="K55" s="165"/>
      <c r="L55" s="179" t="str">
        <f t="shared" si="16"/>
        <v>0</v>
      </c>
      <c r="M55" s="159"/>
      <c r="N55" s="156" t="str">
        <f t="shared" si="17"/>
        <v>0</v>
      </c>
      <c r="O55" s="157"/>
      <c r="P55" s="158" t="str">
        <f t="shared" si="18"/>
        <v>0</v>
      </c>
      <c r="Q55" s="155"/>
      <c r="R55" s="156" t="str">
        <f t="shared" si="19"/>
        <v>0</v>
      </c>
      <c r="S55" s="157"/>
      <c r="T55" s="158" t="str">
        <f t="shared" si="20"/>
        <v>0</v>
      </c>
      <c r="U55" s="178"/>
      <c r="V55" s="164" t="str">
        <f t="shared" si="21"/>
        <v>0</v>
      </c>
      <c r="W55" s="165"/>
      <c r="X55" s="179" t="str">
        <f t="shared" si="22"/>
        <v>0</v>
      </c>
      <c r="Y55" s="155"/>
      <c r="Z55" s="156" t="str">
        <f t="shared" si="23"/>
        <v>0</v>
      </c>
      <c r="AA55" s="157"/>
      <c r="AB55" s="158" t="str">
        <f t="shared" si="24"/>
        <v>0</v>
      </c>
      <c r="AC55" s="190">
        <f t="shared" si="25"/>
        <v>4.7080000000000002</v>
      </c>
      <c r="AD55" s="191">
        <v>39</v>
      </c>
    </row>
    <row r="56" spans="1:30" ht="19.5" customHeight="1" thickBot="1" x14ac:dyDescent="0.3">
      <c r="A56" s="154"/>
      <c r="B56" s="149" t="s">
        <v>206</v>
      </c>
      <c r="C56" s="150" t="s">
        <v>207</v>
      </c>
      <c r="D56" s="151" t="s">
        <v>208</v>
      </c>
      <c r="E56" s="95">
        <v>707</v>
      </c>
      <c r="F56" s="96">
        <f t="shared" si="13"/>
        <v>0.70699999999999996</v>
      </c>
      <c r="G56" s="95">
        <v>4112</v>
      </c>
      <c r="H56" s="96">
        <f t="shared" si="14"/>
        <v>4.1120000000000001</v>
      </c>
      <c r="I56" s="181"/>
      <c r="J56" s="166" t="str">
        <f t="shared" si="15"/>
        <v>0</v>
      </c>
      <c r="K56" s="167"/>
      <c r="L56" s="177" t="str">
        <f t="shared" si="16"/>
        <v>0</v>
      </c>
      <c r="M56" s="159"/>
      <c r="N56" s="156" t="str">
        <f t="shared" si="17"/>
        <v>0</v>
      </c>
      <c r="O56" s="157"/>
      <c r="P56" s="158" t="str">
        <f t="shared" si="18"/>
        <v>0</v>
      </c>
      <c r="Q56" s="155"/>
      <c r="R56" s="156" t="str">
        <f t="shared" si="19"/>
        <v>0</v>
      </c>
      <c r="S56" s="157"/>
      <c r="T56" s="158" t="str">
        <f t="shared" si="20"/>
        <v>0</v>
      </c>
      <c r="U56" s="176"/>
      <c r="V56" s="166" t="str">
        <f t="shared" si="21"/>
        <v>0</v>
      </c>
      <c r="W56" s="167"/>
      <c r="X56" s="177" t="str">
        <f t="shared" si="22"/>
        <v>0</v>
      </c>
      <c r="Y56" s="155"/>
      <c r="Z56" s="156" t="str">
        <f t="shared" si="23"/>
        <v>0</v>
      </c>
      <c r="AA56" s="157"/>
      <c r="AB56" s="158" t="str">
        <f t="shared" si="24"/>
        <v>0</v>
      </c>
      <c r="AC56" s="190">
        <f t="shared" si="25"/>
        <v>4.819</v>
      </c>
      <c r="AD56" s="191">
        <v>40</v>
      </c>
    </row>
    <row r="57" spans="1:30" ht="19.5" customHeight="1" thickBot="1" x14ac:dyDescent="0.3">
      <c r="A57" s="153"/>
      <c r="B57" s="149" t="s">
        <v>70</v>
      </c>
      <c r="C57" s="150" t="s">
        <v>71</v>
      </c>
      <c r="D57" s="151" t="s">
        <v>209</v>
      </c>
      <c r="E57" s="95">
        <v>3497</v>
      </c>
      <c r="F57" s="96">
        <f t="shared" si="13"/>
        <v>3.4969999999999999</v>
      </c>
      <c r="G57" s="95">
        <v>1387</v>
      </c>
      <c r="H57" s="96">
        <f t="shared" si="14"/>
        <v>1.387</v>
      </c>
      <c r="I57" s="182"/>
      <c r="J57" s="164" t="str">
        <f t="shared" si="15"/>
        <v>0</v>
      </c>
      <c r="K57" s="165"/>
      <c r="L57" s="179" t="str">
        <f t="shared" si="16"/>
        <v>0</v>
      </c>
      <c r="M57" s="159"/>
      <c r="N57" s="156" t="str">
        <f t="shared" si="17"/>
        <v>0</v>
      </c>
      <c r="O57" s="157"/>
      <c r="P57" s="158" t="str">
        <f t="shared" si="18"/>
        <v>0</v>
      </c>
      <c r="Q57" s="155"/>
      <c r="R57" s="156" t="str">
        <f t="shared" si="19"/>
        <v>0</v>
      </c>
      <c r="S57" s="157"/>
      <c r="T57" s="158" t="str">
        <f t="shared" si="20"/>
        <v>0</v>
      </c>
      <c r="U57" s="178"/>
      <c r="V57" s="164" t="str">
        <f t="shared" si="21"/>
        <v>0</v>
      </c>
      <c r="W57" s="165"/>
      <c r="X57" s="179" t="str">
        <f t="shared" si="22"/>
        <v>0</v>
      </c>
      <c r="Y57" s="155"/>
      <c r="Z57" s="156" t="str">
        <f t="shared" si="23"/>
        <v>0</v>
      </c>
      <c r="AA57" s="157"/>
      <c r="AB57" s="158" t="str">
        <f t="shared" si="24"/>
        <v>0</v>
      </c>
      <c r="AC57" s="190">
        <f t="shared" si="25"/>
        <v>4.8840000000000003</v>
      </c>
      <c r="AD57" s="191">
        <v>41</v>
      </c>
    </row>
    <row r="58" spans="1:30" ht="19.5" customHeight="1" thickBot="1" x14ac:dyDescent="0.3">
      <c r="A58" s="154"/>
      <c r="B58" s="149" t="s">
        <v>210</v>
      </c>
      <c r="C58" s="150" t="s">
        <v>158</v>
      </c>
      <c r="D58" s="151" t="s">
        <v>211</v>
      </c>
      <c r="E58" s="95">
        <v>3281</v>
      </c>
      <c r="F58" s="96">
        <f t="shared" si="13"/>
        <v>3.2810000000000001</v>
      </c>
      <c r="G58" s="95">
        <v>1904</v>
      </c>
      <c r="H58" s="96">
        <f t="shared" si="14"/>
        <v>1.9039999999999999</v>
      </c>
      <c r="I58" s="181"/>
      <c r="J58" s="166" t="str">
        <f t="shared" si="15"/>
        <v>0</v>
      </c>
      <c r="K58" s="167"/>
      <c r="L58" s="177" t="str">
        <f t="shared" si="16"/>
        <v>0</v>
      </c>
      <c r="M58" s="159"/>
      <c r="N58" s="156" t="str">
        <f t="shared" si="17"/>
        <v>0</v>
      </c>
      <c r="O58" s="157"/>
      <c r="P58" s="158" t="str">
        <f t="shared" si="18"/>
        <v>0</v>
      </c>
      <c r="Q58" s="155"/>
      <c r="R58" s="156" t="str">
        <f t="shared" si="19"/>
        <v>0</v>
      </c>
      <c r="S58" s="157"/>
      <c r="T58" s="158" t="str">
        <f t="shared" si="20"/>
        <v>0</v>
      </c>
      <c r="U58" s="176"/>
      <c r="V58" s="166" t="str">
        <f t="shared" si="21"/>
        <v>0</v>
      </c>
      <c r="W58" s="167"/>
      <c r="X58" s="177" t="str">
        <f t="shared" si="22"/>
        <v>0</v>
      </c>
      <c r="Y58" s="155"/>
      <c r="Z58" s="156" t="str">
        <f t="shared" si="23"/>
        <v>0</v>
      </c>
      <c r="AA58" s="157"/>
      <c r="AB58" s="158" t="str">
        <f t="shared" si="24"/>
        <v>0</v>
      </c>
      <c r="AC58" s="190">
        <f t="shared" si="25"/>
        <v>5.1850000000000005</v>
      </c>
      <c r="AD58" s="191">
        <v>42</v>
      </c>
    </row>
    <row r="59" spans="1:30" ht="19.5" customHeight="1" thickBot="1" x14ac:dyDescent="0.3">
      <c r="A59" s="153"/>
      <c r="B59" s="149" t="s">
        <v>60</v>
      </c>
      <c r="C59" s="150" t="s">
        <v>31</v>
      </c>
      <c r="D59" s="151" t="s">
        <v>212</v>
      </c>
      <c r="E59" s="95">
        <v>3832</v>
      </c>
      <c r="F59" s="96">
        <f t="shared" si="13"/>
        <v>3.8319999999999999</v>
      </c>
      <c r="G59" s="95">
        <v>1479</v>
      </c>
      <c r="H59" s="96">
        <f t="shared" si="14"/>
        <v>1.4790000000000001</v>
      </c>
      <c r="I59" s="182"/>
      <c r="J59" s="164" t="str">
        <f t="shared" si="15"/>
        <v>0</v>
      </c>
      <c r="K59" s="165"/>
      <c r="L59" s="179" t="str">
        <f t="shared" si="16"/>
        <v>0</v>
      </c>
      <c r="M59" s="159"/>
      <c r="N59" s="156" t="str">
        <f t="shared" si="17"/>
        <v>0</v>
      </c>
      <c r="O59" s="157"/>
      <c r="P59" s="158" t="str">
        <f t="shared" si="18"/>
        <v>0</v>
      </c>
      <c r="Q59" s="155"/>
      <c r="R59" s="156" t="str">
        <f t="shared" si="19"/>
        <v>0</v>
      </c>
      <c r="S59" s="157"/>
      <c r="T59" s="158" t="str">
        <f t="shared" si="20"/>
        <v>0</v>
      </c>
      <c r="U59" s="178"/>
      <c r="V59" s="164" t="str">
        <f t="shared" si="21"/>
        <v>0</v>
      </c>
      <c r="W59" s="165"/>
      <c r="X59" s="179" t="str">
        <f t="shared" si="22"/>
        <v>0</v>
      </c>
      <c r="Y59" s="155"/>
      <c r="Z59" s="156" t="str">
        <f t="shared" si="23"/>
        <v>0</v>
      </c>
      <c r="AA59" s="157"/>
      <c r="AB59" s="158" t="str">
        <f t="shared" si="24"/>
        <v>0</v>
      </c>
      <c r="AC59" s="190">
        <f t="shared" si="25"/>
        <v>5.3109999999999999</v>
      </c>
      <c r="AD59" s="191">
        <v>43</v>
      </c>
    </row>
    <row r="60" spans="1:30" ht="19.5" customHeight="1" thickBot="1" x14ac:dyDescent="0.3">
      <c r="A60" s="154"/>
      <c r="B60" s="149" t="s">
        <v>53</v>
      </c>
      <c r="C60" s="150" t="s">
        <v>54</v>
      </c>
      <c r="D60" s="151" t="s">
        <v>133</v>
      </c>
      <c r="E60" s="95">
        <v>1622</v>
      </c>
      <c r="F60" s="96">
        <f t="shared" si="13"/>
        <v>1.6220000000000001</v>
      </c>
      <c r="G60" s="95">
        <v>3741</v>
      </c>
      <c r="H60" s="96">
        <f t="shared" si="14"/>
        <v>3.7410000000000001</v>
      </c>
      <c r="I60" s="181"/>
      <c r="J60" s="166" t="str">
        <f t="shared" si="15"/>
        <v>0</v>
      </c>
      <c r="K60" s="167"/>
      <c r="L60" s="177" t="str">
        <f t="shared" si="16"/>
        <v>0</v>
      </c>
      <c r="M60" s="159"/>
      <c r="N60" s="156" t="str">
        <f t="shared" si="17"/>
        <v>0</v>
      </c>
      <c r="O60" s="157"/>
      <c r="P60" s="158" t="str">
        <f t="shared" si="18"/>
        <v>0</v>
      </c>
      <c r="Q60" s="155"/>
      <c r="R60" s="156" t="str">
        <f t="shared" si="19"/>
        <v>0</v>
      </c>
      <c r="S60" s="157"/>
      <c r="T60" s="158" t="str">
        <f t="shared" si="20"/>
        <v>0</v>
      </c>
      <c r="U60" s="176"/>
      <c r="V60" s="166" t="str">
        <f t="shared" si="21"/>
        <v>0</v>
      </c>
      <c r="W60" s="167"/>
      <c r="X60" s="177" t="str">
        <f t="shared" si="22"/>
        <v>0</v>
      </c>
      <c r="Y60" s="155"/>
      <c r="Z60" s="156" t="str">
        <f t="shared" si="23"/>
        <v>0</v>
      </c>
      <c r="AA60" s="157"/>
      <c r="AB60" s="158" t="str">
        <f t="shared" si="24"/>
        <v>0</v>
      </c>
      <c r="AC60" s="190">
        <f t="shared" si="25"/>
        <v>5.3630000000000004</v>
      </c>
      <c r="AD60" s="191">
        <v>44</v>
      </c>
    </row>
    <row r="61" spans="1:30" ht="19.5" customHeight="1" thickBot="1" x14ac:dyDescent="0.3">
      <c r="A61" s="153"/>
      <c r="B61" s="149" t="s">
        <v>213</v>
      </c>
      <c r="C61" s="150" t="s">
        <v>214</v>
      </c>
      <c r="D61" s="151" t="s">
        <v>209</v>
      </c>
      <c r="E61" s="95">
        <v>3170</v>
      </c>
      <c r="F61" s="96">
        <f t="shared" si="13"/>
        <v>3.17</v>
      </c>
      <c r="G61" s="95">
        <v>2210</v>
      </c>
      <c r="H61" s="96">
        <f t="shared" si="14"/>
        <v>2.21</v>
      </c>
      <c r="I61" s="182"/>
      <c r="J61" s="164" t="str">
        <f t="shared" si="15"/>
        <v>0</v>
      </c>
      <c r="K61" s="165"/>
      <c r="L61" s="179" t="str">
        <f t="shared" si="16"/>
        <v>0</v>
      </c>
      <c r="M61" s="159"/>
      <c r="N61" s="156" t="str">
        <f t="shared" si="17"/>
        <v>0</v>
      </c>
      <c r="O61" s="157"/>
      <c r="P61" s="158" t="str">
        <f t="shared" si="18"/>
        <v>0</v>
      </c>
      <c r="Q61" s="155"/>
      <c r="R61" s="156" t="str">
        <f t="shared" si="19"/>
        <v>0</v>
      </c>
      <c r="S61" s="157"/>
      <c r="T61" s="158" t="str">
        <f t="shared" si="20"/>
        <v>0</v>
      </c>
      <c r="U61" s="178"/>
      <c r="V61" s="164" t="str">
        <f t="shared" si="21"/>
        <v>0</v>
      </c>
      <c r="W61" s="165"/>
      <c r="X61" s="179" t="str">
        <f t="shared" si="22"/>
        <v>0</v>
      </c>
      <c r="Y61" s="155"/>
      <c r="Z61" s="156" t="str">
        <f t="shared" si="23"/>
        <v>0</v>
      </c>
      <c r="AA61" s="157"/>
      <c r="AB61" s="158" t="str">
        <f t="shared" si="24"/>
        <v>0</v>
      </c>
      <c r="AC61" s="190">
        <f t="shared" si="25"/>
        <v>5.38</v>
      </c>
      <c r="AD61" s="191">
        <v>45</v>
      </c>
    </row>
    <row r="62" spans="1:30" ht="19.5" customHeight="1" thickBot="1" x14ac:dyDescent="0.3">
      <c r="A62" s="154"/>
      <c r="B62" s="149" t="s">
        <v>215</v>
      </c>
      <c r="C62" s="150" t="s">
        <v>216</v>
      </c>
      <c r="D62" s="151" t="s">
        <v>217</v>
      </c>
      <c r="E62" s="95">
        <v>1811</v>
      </c>
      <c r="F62" s="96">
        <f t="shared" si="13"/>
        <v>1.8109999999999999</v>
      </c>
      <c r="G62" s="95">
        <v>3597</v>
      </c>
      <c r="H62" s="96">
        <f t="shared" si="14"/>
        <v>3.597</v>
      </c>
      <c r="I62" s="181"/>
      <c r="J62" s="166" t="str">
        <f t="shared" si="15"/>
        <v>0</v>
      </c>
      <c r="K62" s="167"/>
      <c r="L62" s="177" t="str">
        <f t="shared" si="16"/>
        <v>0</v>
      </c>
      <c r="M62" s="159"/>
      <c r="N62" s="156" t="str">
        <f t="shared" si="17"/>
        <v>0</v>
      </c>
      <c r="O62" s="157"/>
      <c r="P62" s="158" t="str">
        <f t="shared" si="18"/>
        <v>0</v>
      </c>
      <c r="Q62" s="155"/>
      <c r="R62" s="156" t="str">
        <f t="shared" si="19"/>
        <v>0</v>
      </c>
      <c r="S62" s="157"/>
      <c r="T62" s="158" t="str">
        <f t="shared" si="20"/>
        <v>0</v>
      </c>
      <c r="U62" s="176"/>
      <c r="V62" s="166" t="str">
        <f t="shared" si="21"/>
        <v>0</v>
      </c>
      <c r="W62" s="167"/>
      <c r="X62" s="177" t="str">
        <f t="shared" si="22"/>
        <v>0</v>
      </c>
      <c r="Y62" s="155"/>
      <c r="Z62" s="156" t="str">
        <f t="shared" si="23"/>
        <v>0</v>
      </c>
      <c r="AA62" s="157"/>
      <c r="AB62" s="158" t="str">
        <f t="shared" si="24"/>
        <v>0</v>
      </c>
      <c r="AC62" s="190">
        <f t="shared" si="25"/>
        <v>5.4079999999999995</v>
      </c>
      <c r="AD62" s="191">
        <v>46</v>
      </c>
    </row>
    <row r="63" spans="1:30" ht="19.5" customHeight="1" thickBot="1" x14ac:dyDescent="0.3">
      <c r="A63" s="153"/>
      <c r="B63" s="149" t="s">
        <v>218</v>
      </c>
      <c r="C63" s="150" t="s">
        <v>219</v>
      </c>
      <c r="D63" s="151" t="s">
        <v>205</v>
      </c>
      <c r="E63" s="95">
        <v>1623</v>
      </c>
      <c r="F63" s="96">
        <f t="shared" si="13"/>
        <v>1.623</v>
      </c>
      <c r="G63" s="95">
        <v>3952</v>
      </c>
      <c r="H63" s="96">
        <f t="shared" si="14"/>
        <v>3.952</v>
      </c>
      <c r="I63" s="182"/>
      <c r="J63" s="164" t="str">
        <f t="shared" si="15"/>
        <v>0</v>
      </c>
      <c r="K63" s="165"/>
      <c r="L63" s="179" t="str">
        <f t="shared" si="16"/>
        <v>0</v>
      </c>
      <c r="M63" s="159"/>
      <c r="N63" s="156" t="str">
        <f t="shared" si="17"/>
        <v>0</v>
      </c>
      <c r="O63" s="157"/>
      <c r="P63" s="158" t="str">
        <f t="shared" si="18"/>
        <v>0</v>
      </c>
      <c r="Q63" s="155"/>
      <c r="R63" s="156" t="str">
        <f t="shared" si="19"/>
        <v>0</v>
      </c>
      <c r="S63" s="157"/>
      <c r="T63" s="158" t="str">
        <f t="shared" si="20"/>
        <v>0</v>
      </c>
      <c r="U63" s="178"/>
      <c r="V63" s="164" t="str">
        <f t="shared" si="21"/>
        <v>0</v>
      </c>
      <c r="W63" s="165"/>
      <c r="X63" s="179" t="str">
        <f t="shared" si="22"/>
        <v>0</v>
      </c>
      <c r="Y63" s="155"/>
      <c r="Z63" s="156" t="str">
        <f t="shared" si="23"/>
        <v>0</v>
      </c>
      <c r="AA63" s="157"/>
      <c r="AB63" s="158" t="str">
        <f t="shared" si="24"/>
        <v>0</v>
      </c>
      <c r="AC63" s="190">
        <f t="shared" si="25"/>
        <v>5.5750000000000002</v>
      </c>
      <c r="AD63" s="191">
        <v>47</v>
      </c>
    </row>
    <row r="64" spans="1:30" ht="19.5" customHeight="1" thickBot="1" x14ac:dyDescent="0.3">
      <c r="A64" s="154"/>
      <c r="B64" s="149" t="s">
        <v>220</v>
      </c>
      <c r="C64" s="150" t="s">
        <v>221</v>
      </c>
      <c r="D64" s="151" t="s">
        <v>222</v>
      </c>
      <c r="E64" s="95">
        <v>3405</v>
      </c>
      <c r="F64" s="96">
        <f t="shared" si="13"/>
        <v>3.4049999999999998</v>
      </c>
      <c r="G64" s="95">
        <v>2308</v>
      </c>
      <c r="H64" s="96">
        <f t="shared" si="14"/>
        <v>2.3079999999999998</v>
      </c>
      <c r="I64" s="181"/>
      <c r="J64" s="166" t="str">
        <f t="shared" si="15"/>
        <v>0</v>
      </c>
      <c r="K64" s="167"/>
      <c r="L64" s="177" t="str">
        <f t="shared" si="16"/>
        <v>0</v>
      </c>
      <c r="M64" s="159"/>
      <c r="N64" s="156" t="str">
        <f t="shared" si="17"/>
        <v>0</v>
      </c>
      <c r="O64" s="157"/>
      <c r="P64" s="158" t="str">
        <f t="shared" si="18"/>
        <v>0</v>
      </c>
      <c r="Q64" s="155"/>
      <c r="R64" s="156" t="str">
        <f t="shared" si="19"/>
        <v>0</v>
      </c>
      <c r="S64" s="157"/>
      <c r="T64" s="158" t="str">
        <f t="shared" si="20"/>
        <v>0</v>
      </c>
      <c r="U64" s="176"/>
      <c r="V64" s="166" t="str">
        <f t="shared" si="21"/>
        <v>0</v>
      </c>
      <c r="W64" s="167"/>
      <c r="X64" s="177" t="str">
        <f t="shared" si="22"/>
        <v>0</v>
      </c>
      <c r="Y64" s="155"/>
      <c r="Z64" s="156" t="str">
        <f t="shared" si="23"/>
        <v>0</v>
      </c>
      <c r="AA64" s="157"/>
      <c r="AB64" s="158" t="str">
        <f t="shared" si="24"/>
        <v>0</v>
      </c>
      <c r="AC64" s="190">
        <f t="shared" si="25"/>
        <v>5.7129999999999992</v>
      </c>
      <c r="AD64" s="191">
        <v>48</v>
      </c>
    </row>
    <row r="65" spans="1:30" ht="19.5" customHeight="1" thickBot="1" x14ac:dyDescent="0.3">
      <c r="A65" s="153"/>
      <c r="B65" s="149" t="s">
        <v>223</v>
      </c>
      <c r="C65" s="150" t="s">
        <v>224</v>
      </c>
      <c r="D65" s="151" t="s">
        <v>225</v>
      </c>
      <c r="E65" s="95">
        <v>3562</v>
      </c>
      <c r="F65" s="96">
        <f t="shared" si="13"/>
        <v>3.5619999999999998</v>
      </c>
      <c r="G65" s="95">
        <v>2315</v>
      </c>
      <c r="H65" s="96">
        <f t="shared" si="14"/>
        <v>2.3149999999999999</v>
      </c>
      <c r="I65" s="182"/>
      <c r="J65" s="164" t="str">
        <f t="shared" si="15"/>
        <v>0</v>
      </c>
      <c r="K65" s="165"/>
      <c r="L65" s="179" t="str">
        <f t="shared" si="16"/>
        <v>0</v>
      </c>
      <c r="M65" s="159"/>
      <c r="N65" s="156" t="str">
        <f t="shared" si="17"/>
        <v>0</v>
      </c>
      <c r="O65" s="157"/>
      <c r="P65" s="158" t="str">
        <f t="shared" si="18"/>
        <v>0</v>
      </c>
      <c r="Q65" s="155"/>
      <c r="R65" s="156" t="str">
        <f t="shared" si="19"/>
        <v>0</v>
      </c>
      <c r="S65" s="157"/>
      <c r="T65" s="158" t="str">
        <f t="shared" si="20"/>
        <v>0</v>
      </c>
      <c r="U65" s="178"/>
      <c r="V65" s="164" t="str">
        <f t="shared" si="21"/>
        <v>0</v>
      </c>
      <c r="W65" s="165"/>
      <c r="X65" s="179" t="str">
        <f t="shared" si="22"/>
        <v>0</v>
      </c>
      <c r="Y65" s="155"/>
      <c r="Z65" s="156" t="str">
        <f t="shared" si="23"/>
        <v>0</v>
      </c>
      <c r="AA65" s="157"/>
      <c r="AB65" s="158" t="str">
        <f t="shared" si="24"/>
        <v>0</v>
      </c>
      <c r="AC65" s="190">
        <f t="shared" si="25"/>
        <v>5.8769999999999998</v>
      </c>
      <c r="AD65" s="191">
        <v>49</v>
      </c>
    </row>
    <row r="66" spans="1:30" ht="19.5" customHeight="1" thickBot="1" x14ac:dyDescent="0.3">
      <c r="A66" s="154"/>
      <c r="B66" s="149" t="s">
        <v>63</v>
      </c>
      <c r="C66" s="150" t="s">
        <v>64</v>
      </c>
      <c r="D66" s="151" t="s">
        <v>226</v>
      </c>
      <c r="E66" s="95">
        <v>4316</v>
      </c>
      <c r="F66" s="96">
        <f t="shared" si="13"/>
        <v>4.3159999999999998</v>
      </c>
      <c r="G66" s="95">
        <v>1641</v>
      </c>
      <c r="H66" s="96">
        <f t="shared" si="14"/>
        <v>1.641</v>
      </c>
      <c r="I66" s="181"/>
      <c r="J66" s="166" t="str">
        <f t="shared" si="15"/>
        <v>0</v>
      </c>
      <c r="K66" s="167"/>
      <c r="L66" s="177" t="str">
        <f t="shared" si="16"/>
        <v>0</v>
      </c>
      <c r="M66" s="159"/>
      <c r="N66" s="156" t="str">
        <f t="shared" si="17"/>
        <v>0</v>
      </c>
      <c r="O66" s="157"/>
      <c r="P66" s="158" t="str">
        <f t="shared" si="18"/>
        <v>0</v>
      </c>
      <c r="Q66" s="155"/>
      <c r="R66" s="156" t="str">
        <f t="shared" si="19"/>
        <v>0</v>
      </c>
      <c r="S66" s="157"/>
      <c r="T66" s="158" t="str">
        <f t="shared" si="20"/>
        <v>0</v>
      </c>
      <c r="U66" s="176"/>
      <c r="V66" s="166" t="str">
        <f t="shared" si="21"/>
        <v>0</v>
      </c>
      <c r="W66" s="167"/>
      <c r="X66" s="177" t="str">
        <f t="shared" si="22"/>
        <v>0</v>
      </c>
      <c r="Y66" s="155"/>
      <c r="Z66" s="156" t="str">
        <f t="shared" si="23"/>
        <v>0</v>
      </c>
      <c r="AA66" s="157"/>
      <c r="AB66" s="158" t="str">
        <f t="shared" si="24"/>
        <v>0</v>
      </c>
      <c r="AC66" s="190">
        <f t="shared" si="25"/>
        <v>5.9569999999999999</v>
      </c>
      <c r="AD66" s="191">
        <v>50</v>
      </c>
    </row>
    <row r="67" spans="1:30" ht="19.5" customHeight="1" thickBot="1" x14ac:dyDescent="0.3">
      <c r="A67" s="153"/>
      <c r="B67" s="149" t="s">
        <v>227</v>
      </c>
      <c r="C67" s="150" t="s">
        <v>228</v>
      </c>
      <c r="D67" s="151" t="s">
        <v>229</v>
      </c>
      <c r="E67" s="95">
        <v>2177</v>
      </c>
      <c r="F67" s="96">
        <f t="shared" si="13"/>
        <v>2.177</v>
      </c>
      <c r="G67" s="95">
        <v>3810</v>
      </c>
      <c r="H67" s="96">
        <f t="shared" si="14"/>
        <v>3.81</v>
      </c>
      <c r="I67" s="182"/>
      <c r="J67" s="164" t="str">
        <f t="shared" si="15"/>
        <v>0</v>
      </c>
      <c r="K67" s="165"/>
      <c r="L67" s="179" t="str">
        <f t="shared" si="16"/>
        <v>0</v>
      </c>
      <c r="M67" s="159"/>
      <c r="N67" s="156" t="str">
        <f t="shared" si="17"/>
        <v>0</v>
      </c>
      <c r="O67" s="157"/>
      <c r="P67" s="158" t="str">
        <f t="shared" si="18"/>
        <v>0</v>
      </c>
      <c r="Q67" s="155"/>
      <c r="R67" s="156" t="str">
        <f t="shared" si="19"/>
        <v>0</v>
      </c>
      <c r="S67" s="157"/>
      <c r="T67" s="158" t="str">
        <f t="shared" si="20"/>
        <v>0</v>
      </c>
      <c r="U67" s="178"/>
      <c r="V67" s="164" t="str">
        <f t="shared" si="21"/>
        <v>0</v>
      </c>
      <c r="W67" s="165"/>
      <c r="X67" s="179" t="str">
        <f t="shared" si="22"/>
        <v>0</v>
      </c>
      <c r="Y67" s="155"/>
      <c r="Z67" s="156" t="str">
        <f t="shared" si="23"/>
        <v>0</v>
      </c>
      <c r="AA67" s="157"/>
      <c r="AB67" s="158" t="str">
        <f t="shared" si="24"/>
        <v>0</v>
      </c>
      <c r="AC67" s="190">
        <f t="shared" si="25"/>
        <v>5.9870000000000001</v>
      </c>
      <c r="AD67" s="191">
        <v>51</v>
      </c>
    </row>
    <row r="68" spans="1:30" ht="19.5" customHeight="1" thickBot="1" x14ac:dyDescent="0.3">
      <c r="A68" s="154"/>
      <c r="B68" s="149" t="s">
        <v>230</v>
      </c>
      <c r="C68" s="150" t="s">
        <v>169</v>
      </c>
      <c r="D68" s="151" t="s">
        <v>231</v>
      </c>
      <c r="E68" s="95">
        <v>5584</v>
      </c>
      <c r="F68" s="96">
        <f t="shared" si="13"/>
        <v>5.5839999999999996</v>
      </c>
      <c r="G68" s="95">
        <v>698</v>
      </c>
      <c r="H68" s="96">
        <f t="shared" si="14"/>
        <v>0.69799999999999995</v>
      </c>
      <c r="I68" s="181"/>
      <c r="J68" s="166" t="str">
        <f t="shared" si="15"/>
        <v>0</v>
      </c>
      <c r="K68" s="167"/>
      <c r="L68" s="177" t="str">
        <f t="shared" si="16"/>
        <v>0</v>
      </c>
      <c r="M68" s="159"/>
      <c r="N68" s="156" t="str">
        <f t="shared" si="17"/>
        <v>0</v>
      </c>
      <c r="O68" s="157"/>
      <c r="P68" s="158" t="str">
        <f t="shared" si="18"/>
        <v>0</v>
      </c>
      <c r="Q68" s="155"/>
      <c r="R68" s="156" t="str">
        <f t="shared" si="19"/>
        <v>0</v>
      </c>
      <c r="S68" s="157"/>
      <c r="T68" s="158" t="str">
        <f t="shared" si="20"/>
        <v>0</v>
      </c>
      <c r="U68" s="176"/>
      <c r="V68" s="166" t="str">
        <f t="shared" si="21"/>
        <v>0</v>
      </c>
      <c r="W68" s="167"/>
      <c r="X68" s="177" t="str">
        <f t="shared" si="22"/>
        <v>0</v>
      </c>
      <c r="Y68" s="155"/>
      <c r="Z68" s="156" t="str">
        <f t="shared" si="23"/>
        <v>0</v>
      </c>
      <c r="AA68" s="157"/>
      <c r="AB68" s="158" t="str">
        <f t="shared" si="24"/>
        <v>0</v>
      </c>
      <c r="AC68" s="190">
        <f t="shared" si="25"/>
        <v>6.282</v>
      </c>
      <c r="AD68" s="191">
        <v>52</v>
      </c>
    </row>
    <row r="69" spans="1:30" ht="19.5" customHeight="1" thickBot="1" x14ac:dyDescent="0.3">
      <c r="A69" s="153"/>
      <c r="B69" s="149" t="s">
        <v>232</v>
      </c>
      <c r="C69" s="150" t="s">
        <v>233</v>
      </c>
      <c r="D69" s="151" t="s">
        <v>183</v>
      </c>
      <c r="E69" s="95">
        <v>4565</v>
      </c>
      <c r="F69" s="96">
        <f t="shared" si="13"/>
        <v>4.5650000000000004</v>
      </c>
      <c r="G69" s="95">
        <v>1759</v>
      </c>
      <c r="H69" s="96">
        <f t="shared" si="14"/>
        <v>1.7589999999999999</v>
      </c>
      <c r="I69" s="182"/>
      <c r="J69" s="164" t="str">
        <f t="shared" si="15"/>
        <v>0</v>
      </c>
      <c r="K69" s="165"/>
      <c r="L69" s="179" t="str">
        <f t="shared" si="16"/>
        <v>0</v>
      </c>
      <c r="M69" s="159"/>
      <c r="N69" s="156" t="str">
        <f t="shared" si="17"/>
        <v>0</v>
      </c>
      <c r="O69" s="157"/>
      <c r="P69" s="158" t="str">
        <f t="shared" si="18"/>
        <v>0</v>
      </c>
      <c r="Q69" s="155"/>
      <c r="R69" s="156" t="str">
        <f t="shared" si="19"/>
        <v>0</v>
      </c>
      <c r="S69" s="157"/>
      <c r="T69" s="158" t="str">
        <f t="shared" si="20"/>
        <v>0</v>
      </c>
      <c r="U69" s="178"/>
      <c r="V69" s="164" t="str">
        <f t="shared" si="21"/>
        <v>0</v>
      </c>
      <c r="W69" s="165"/>
      <c r="X69" s="179" t="str">
        <f t="shared" si="22"/>
        <v>0</v>
      </c>
      <c r="Y69" s="155"/>
      <c r="Z69" s="156" t="str">
        <f t="shared" si="23"/>
        <v>0</v>
      </c>
      <c r="AA69" s="157"/>
      <c r="AB69" s="158" t="str">
        <f t="shared" si="24"/>
        <v>0</v>
      </c>
      <c r="AC69" s="190">
        <f t="shared" si="25"/>
        <v>6.3239999999999998</v>
      </c>
      <c r="AD69" s="191">
        <v>53</v>
      </c>
    </row>
    <row r="70" spans="1:30" ht="19.5" customHeight="1" thickBot="1" x14ac:dyDescent="0.3">
      <c r="A70" s="154"/>
      <c r="B70" s="149" t="s">
        <v>44</v>
      </c>
      <c r="C70" s="150" t="s">
        <v>45</v>
      </c>
      <c r="D70" s="151" t="s">
        <v>234</v>
      </c>
      <c r="E70" s="95">
        <v>2262</v>
      </c>
      <c r="F70" s="96">
        <f t="shared" si="13"/>
        <v>2.262</v>
      </c>
      <c r="G70" s="95">
        <v>4147</v>
      </c>
      <c r="H70" s="96">
        <f t="shared" si="14"/>
        <v>4.1470000000000002</v>
      </c>
      <c r="I70" s="181"/>
      <c r="J70" s="166" t="str">
        <f t="shared" si="15"/>
        <v>0</v>
      </c>
      <c r="K70" s="167"/>
      <c r="L70" s="177" t="str">
        <f t="shared" si="16"/>
        <v>0</v>
      </c>
      <c r="M70" s="159"/>
      <c r="N70" s="156" t="str">
        <f t="shared" si="17"/>
        <v>0</v>
      </c>
      <c r="O70" s="157"/>
      <c r="P70" s="158" t="str">
        <f t="shared" si="18"/>
        <v>0</v>
      </c>
      <c r="Q70" s="155"/>
      <c r="R70" s="156" t="str">
        <f t="shared" si="19"/>
        <v>0</v>
      </c>
      <c r="S70" s="157"/>
      <c r="T70" s="158" t="str">
        <f t="shared" si="20"/>
        <v>0</v>
      </c>
      <c r="U70" s="176"/>
      <c r="V70" s="166" t="str">
        <f t="shared" si="21"/>
        <v>0</v>
      </c>
      <c r="W70" s="167"/>
      <c r="X70" s="177" t="str">
        <f t="shared" si="22"/>
        <v>0</v>
      </c>
      <c r="Y70" s="155"/>
      <c r="Z70" s="156" t="str">
        <f t="shared" si="23"/>
        <v>0</v>
      </c>
      <c r="AA70" s="157"/>
      <c r="AB70" s="158" t="str">
        <f t="shared" si="24"/>
        <v>0</v>
      </c>
      <c r="AC70" s="190">
        <f t="shared" si="25"/>
        <v>6.4090000000000007</v>
      </c>
      <c r="AD70" s="191">
        <v>54</v>
      </c>
    </row>
    <row r="71" spans="1:30" ht="19.5" customHeight="1" thickBot="1" x14ac:dyDescent="0.3">
      <c r="A71" s="153"/>
      <c r="B71" s="149" t="s">
        <v>235</v>
      </c>
      <c r="C71" s="150" t="s">
        <v>236</v>
      </c>
      <c r="D71" s="151" t="s">
        <v>237</v>
      </c>
      <c r="E71" s="95">
        <v>3434</v>
      </c>
      <c r="F71" s="96">
        <f t="shared" si="13"/>
        <v>3.4340000000000002</v>
      </c>
      <c r="G71" s="95">
        <v>3207</v>
      </c>
      <c r="H71" s="96">
        <f t="shared" si="14"/>
        <v>3.2069999999999999</v>
      </c>
      <c r="I71" s="182"/>
      <c r="J71" s="164" t="str">
        <f t="shared" si="15"/>
        <v>0</v>
      </c>
      <c r="K71" s="165"/>
      <c r="L71" s="179" t="str">
        <f t="shared" si="16"/>
        <v>0</v>
      </c>
      <c r="M71" s="159"/>
      <c r="N71" s="156" t="str">
        <f t="shared" si="17"/>
        <v>0</v>
      </c>
      <c r="O71" s="157"/>
      <c r="P71" s="158" t="str">
        <f t="shared" si="18"/>
        <v>0</v>
      </c>
      <c r="Q71" s="155"/>
      <c r="R71" s="156" t="str">
        <f t="shared" si="19"/>
        <v>0</v>
      </c>
      <c r="S71" s="157"/>
      <c r="T71" s="158" t="str">
        <f t="shared" si="20"/>
        <v>0</v>
      </c>
      <c r="U71" s="178"/>
      <c r="V71" s="164" t="str">
        <f t="shared" si="21"/>
        <v>0</v>
      </c>
      <c r="W71" s="165"/>
      <c r="X71" s="179" t="str">
        <f t="shared" si="22"/>
        <v>0</v>
      </c>
      <c r="Y71" s="155"/>
      <c r="Z71" s="156" t="str">
        <f t="shared" si="23"/>
        <v>0</v>
      </c>
      <c r="AA71" s="157"/>
      <c r="AB71" s="158" t="str">
        <f t="shared" si="24"/>
        <v>0</v>
      </c>
      <c r="AC71" s="190">
        <f t="shared" si="25"/>
        <v>6.641</v>
      </c>
      <c r="AD71" s="191">
        <v>55</v>
      </c>
    </row>
    <row r="72" spans="1:30" ht="19.5" customHeight="1" thickBot="1" x14ac:dyDescent="0.3">
      <c r="A72" s="153"/>
      <c r="B72" s="149" t="s">
        <v>402</v>
      </c>
      <c r="C72" s="150" t="s">
        <v>174</v>
      </c>
      <c r="D72" s="151" t="s">
        <v>175</v>
      </c>
      <c r="E72" s="95">
        <v>2348</v>
      </c>
      <c r="F72" s="96">
        <f>IF(E72=0,"0",IF(E72=20000,"20,000",IF((E72/1000)&gt;12,"12,000",(E72/1000))))</f>
        <v>2.3479999999999999</v>
      </c>
      <c r="G72" s="95">
        <v>4452</v>
      </c>
      <c r="H72" s="96">
        <f t="shared" si="14"/>
        <v>4.452</v>
      </c>
      <c r="I72" s="182"/>
      <c r="J72" s="164"/>
      <c r="K72" s="165"/>
      <c r="L72" s="179"/>
      <c r="M72" s="159"/>
      <c r="N72" s="156"/>
      <c r="O72" s="157"/>
      <c r="P72" s="158"/>
      <c r="Q72" s="155"/>
      <c r="R72" s="156"/>
      <c r="S72" s="157"/>
      <c r="T72" s="158"/>
      <c r="U72" s="178"/>
      <c r="V72" s="164"/>
      <c r="W72" s="165"/>
      <c r="X72" s="179"/>
      <c r="Y72" s="155"/>
      <c r="Z72" s="156"/>
      <c r="AA72" s="157"/>
      <c r="AB72" s="158"/>
      <c r="AC72" s="190">
        <f t="shared" si="25"/>
        <v>6.8</v>
      </c>
      <c r="AD72" s="191">
        <v>56</v>
      </c>
    </row>
    <row r="73" spans="1:30" ht="19.5" customHeight="1" thickBot="1" x14ac:dyDescent="0.3">
      <c r="A73" s="154"/>
      <c r="B73" s="149" t="s">
        <v>75</v>
      </c>
      <c r="C73" s="150" t="s">
        <v>66</v>
      </c>
      <c r="D73" s="151" t="s">
        <v>126</v>
      </c>
      <c r="E73" s="95">
        <v>5155</v>
      </c>
      <c r="F73" s="96">
        <f t="shared" ref="F73:F113" si="26">IF(E73=0,"0",IF(E73=20,"20,000",IF((E73/1000)&gt;12,"12,000",(E73/1000))))</f>
        <v>5.1550000000000002</v>
      </c>
      <c r="G73" s="95">
        <v>1815</v>
      </c>
      <c r="H73" s="96">
        <f t="shared" si="14"/>
        <v>1.8149999999999999</v>
      </c>
      <c r="I73" s="181"/>
      <c r="J73" s="166" t="str">
        <f t="shared" ref="J73:J104" si="27">IF(I73=0,"0",IF(I73=20,"20,000",IF((I73/1000)&gt;12,"12,000",(I73/1000))))</f>
        <v>0</v>
      </c>
      <c r="K73" s="167"/>
      <c r="L73" s="177" t="str">
        <f t="shared" ref="L73:L104" si="28">IF(K73=0,"0",IF(K73=20,"20,000",IF((K73/1000)&gt;12,"12,000",(K73/1000))))</f>
        <v>0</v>
      </c>
      <c r="M73" s="159"/>
      <c r="N73" s="156" t="str">
        <f t="shared" ref="N73:N104" si="29">IF(M73=0,"0",IF(M73=20,"20,000",IF((M73/1000)&gt;12,"12,000",(M73/1000))))</f>
        <v>0</v>
      </c>
      <c r="O73" s="157"/>
      <c r="P73" s="158" t="str">
        <f t="shared" ref="P73:P104" si="30">IF(O73=0,"0",IF(O73=20,"20,000",IF((O73/1000)&gt;12,"12,000",(O73/1000))))</f>
        <v>0</v>
      </c>
      <c r="Q73" s="155"/>
      <c r="R73" s="156" t="str">
        <f t="shared" ref="R73:R104" si="31">IF(Q73=0,"0",IF(Q73=20,"20,000",IF((Q73/1000)&gt;12,"12,000",(Q73/1000))))</f>
        <v>0</v>
      </c>
      <c r="S73" s="157"/>
      <c r="T73" s="158" t="str">
        <f t="shared" ref="T73:T104" si="32">IF(S73=0,"0",IF(S73=20,"20,000",IF((S73/1000)&gt;12,"12,000",(S73/1000))))</f>
        <v>0</v>
      </c>
      <c r="U73" s="176"/>
      <c r="V73" s="166" t="str">
        <f t="shared" ref="V73:V104" si="33">IF(U73=0,"0",IF(U73=20,"20,000",IF((U73/1000)&gt;12,"12,000",(U73/1000))))</f>
        <v>0</v>
      </c>
      <c r="W73" s="167"/>
      <c r="X73" s="177" t="str">
        <f t="shared" ref="X73:X104" si="34">IF(W73=0,"0",IF(W73=20,"20,000",IF((W73/1000)&gt;12,"12,000",(W73/1000))))</f>
        <v>0</v>
      </c>
      <c r="Y73" s="155"/>
      <c r="Z73" s="156" t="str">
        <f t="shared" ref="Z73:Z104" si="35">IF(Y73=0,"0",IF(Y73=20,"20,000",IF((Y73/1000)&gt;12,"12,000",(Y73/1000))))</f>
        <v>0</v>
      </c>
      <c r="AA73" s="157"/>
      <c r="AB73" s="158" t="str">
        <f t="shared" ref="AB73:AB104" si="36">IF(AA73=0,"0",IF(AA73=20,"20,000",IF((AA73/1000)&gt;12,"12,000",(AA73/1000))))</f>
        <v>0</v>
      </c>
      <c r="AC73" s="190">
        <f t="shared" si="25"/>
        <v>6.9700000000000006</v>
      </c>
      <c r="AD73" s="191">
        <v>57</v>
      </c>
    </row>
    <row r="74" spans="1:30" ht="19.5" customHeight="1" thickBot="1" x14ac:dyDescent="0.3">
      <c r="A74" s="153"/>
      <c r="B74" s="149" t="s">
        <v>58</v>
      </c>
      <c r="C74" s="150" t="s">
        <v>59</v>
      </c>
      <c r="D74" s="151" t="s">
        <v>238</v>
      </c>
      <c r="E74" s="95">
        <v>4701</v>
      </c>
      <c r="F74" s="96">
        <f t="shared" si="26"/>
        <v>4.7009999999999996</v>
      </c>
      <c r="G74" s="95">
        <v>2273</v>
      </c>
      <c r="H74" s="96">
        <f t="shared" si="14"/>
        <v>2.2730000000000001</v>
      </c>
      <c r="I74" s="182"/>
      <c r="J74" s="164" t="str">
        <f t="shared" si="27"/>
        <v>0</v>
      </c>
      <c r="K74" s="165"/>
      <c r="L74" s="179" t="str">
        <f t="shared" si="28"/>
        <v>0</v>
      </c>
      <c r="M74" s="159"/>
      <c r="N74" s="156" t="str">
        <f t="shared" si="29"/>
        <v>0</v>
      </c>
      <c r="O74" s="157"/>
      <c r="P74" s="158" t="str">
        <f t="shared" si="30"/>
        <v>0</v>
      </c>
      <c r="Q74" s="155"/>
      <c r="R74" s="156" t="str">
        <f t="shared" si="31"/>
        <v>0</v>
      </c>
      <c r="S74" s="157"/>
      <c r="T74" s="158" t="str">
        <f t="shared" si="32"/>
        <v>0</v>
      </c>
      <c r="U74" s="178"/>
      <c r="V74" s="164" t="str">
        <f t="shared" si="33"/>
        <v>0</v>
      </c>
      <c r="W74" s="165"/>
      <c r="X74" s="179" t="str">
        <f t="shared" si="34"/>
        <v>0</v>
      </c>
      <c r="Y74" s="155"/>
      <c r="Z74" s="156" t="str">
        <f t="shared" si="35"/>
        <v>0</v>
      </c>
      <c r="AA74" s="157"/>
      <c r="AB74" s="158" t="str">
        <f t="shared" si="36"/>
        <v>0</v>
      </c>
      <c r="AC74" s="190">
        <f t="shared" si="25"/>
        <v>6.9740000000000002</v>
      </c>
      <c r="AD74" s="191">
        <v>58</v>
      </c>
    </row>
    <row r="75" spans="1:30" ht="19.5" customHeight="1" thickBot="1" x14ac:dyDescent="0.3">
      <c r="A75" s="154"/>
      <c r="B75" s="149" t="s">
        <v>39</v>
      </c>
      <c r="C75" s="150" t="s">
        <v>23</v>
      </c>
      <c r="D75" s="151" t="s">
        <v>149</v>
      </c>
      <c r="E75" s="95">
        <v>5429</v>
      </c>
      <c r="F75" s="96">
        <f t="shared" si="26"/>
        <v>5.4290000000000003</v>
      </c>
      <c r="G75" s="95">
        <v>1578</v>
      </c>
      <c r="H75" s="96">
        <f t="shared" si="14"/>
        <v>1.5780000000000001</v>
      </c>
      <c r="I75" s="181"/>
      <c r="J75" s="166" t="str">
        <f t="shared" si="27"/>
        <v>0</v>
      </c>
      <c r="K75" s="167"/>
      <c r="L75" s="177" t="str">
        <f t="shared" si="28"/>
        <v>0</v>
      </c>
      <c r="M75" s="159"/>
      <c r="N75" s="156" t="str">
        <f t="shared" si="29"/>
        <v>0</v>
      </c>
      <c r="O75" s="157"/>
      <c r="P75" s="158" t="str">
        <f t="shared" si="30"/>
        <v>0</v>
      </c>
      <c r="Q75" s="155"/>
      <c r="R75" s="156" t="str">
        <f t="shared" si="31"/>
        <v>0</v>
      </c>
      <c r="S75" s="157"/>
      <c r="T75" s="158" t="str">
        <f t="shared" si="32"/>
        <v>0</v>
      </c>
      <c r="U75" s="176"/>
      <c r="V75" s="166" t="str">
        <f t="shared" si="33"/>
        <v>0</v>
      </c>
      <c r="W75" s="167"/>
      <c r="X75" s="177" t="str">
        <f t="shared" si="34"/>
        <v>0</v>
      </c>
      <c r="Y75" s="155"/>
      <c r="Z75" s="156" t="str">
        <f t="shared" si="35"/>
        <v>0</v>
      </c>
      <c r="AA75" s="157"/>
      <c r="AB75" s="158" t="str">
        <f t="shared" si="36"/>
        <v>0</v>
      </c>
      <c r="AC75" s="190">
        <f t="shared" si="25"/>
        <v>7.0070000000000006</v>
      </c>
      <c r="AD75" s="191">
        <v>59</v>
      </c>
    </row>
    <row r="76" spans="1:30" ht="19.5" customHeight="1" thickBot="1" x14ac:dyDescent="0.3">
      <c r="A76" s="153"/>
      <c r="B76" s="149" t="s">
        <v>239</v>
      </c>
      <c r="C76" s="150" t="s">
        <v>240</v>
      </c>
      <c r="D76" s="151" t="s">
        <v>140</v>
      </c>
      <c r="E76" s="95">
        <v>2394</v>
      </c>
      <c r="F76" s="96">
        <f t="shared" si="26"/>
        <v>2.3940000000000001</v>
      </c>
      <c r="G76" s="95">
        <v>4852</v>
      </c>
      <c r="H76" s="96">
        <f t="shared" si="14"/>
        <v>4.8520000000000003</v>
      </c>
      <c r="I76" s="182"/>
      <c r="J76" s="164" t="str">
        <f t="shared" si="27"/>
        <v>0</v>
      </c>
      <c r="K76" s="165"/>
      <c r="L76" s="179" t="str">
        <f t="shared" si="28"/>
        <v>0</v>
      </c>
      <c r="M76" s="159"/>
      <c r="N76" s="156" t="str">
        <f t="shared" si="29"/>
        <v>0</v>
      </c>
      <c r="O76" s="157"/>
      <c r="P76" s="158" t="str">
        <f t="shared" si="30"/>
        <v>0</v>
      </c>
      <c r="Q76" s="155"/>
      <c r="R76" s="156" t="str">
        <f t="shared" si="31"/>
        <v>0</v>
      </c>
      <c r="S76" s="157"/>
      <c r="T76" s="158" t="str">
        <f t="shared" si="32"/>
        <v>0</v>
      </c>
      <c r="U76" s="178"/>
      <c r="V76" s="164" t="str">
        <f t="shared" si="33"/>
        <v>0</v>
      </c>
      <c r="W76" s="165"/>
      <c r="X76" s="179" t="str">
        <f t="shared" si="34"/>
        <v>0</v>
      </c>
      <c r="Y76" s="155"/>
      <c r="Z76" s="156" t="str">
        <f t="shared" si="35"/>
        <v>0</v>
      </c>
      <c r="AA76" s="157"/>
      <c r="AB76" s="158" t="str">
        <f t="shared" si="36"/>
        <v>0</v>
      </c>
      <c r="AC76" s="190">
        <f t="shared" si="25"/>
        <v>7.2460000000000004</v>
      </c>
      <c r="AD76" s="191">
        <v>60</v>
      </c>
    </row>
    <row r="77" spans="1:30" ht="19.5" customHeight="1" thickBot="1" x14ac:dyDescent="0.3">
      <c r="A77" s="154"/>
      <c r="B77" s="149" t="s">
        <v>32</v>
      </c>
      <c r="C77" s="150" t="s">
        <v>33</v>
      </c>
      <c r="D77" s="151" t="s">
        <v>241</v>
      </c>
      <c r="E77" s="95">
        <v>4927</v>
      </c>
      <c r="F77" s="96">
        <f t="shared" si="26"/>
        <v>4.9269999999999996</v>
      </c>
      <c r="G77" s="95">
        <v>2488</v>
      </c>
      <c r="H77" s="96">
        <f t="shared" si="14"/>
        <v>2.488</v>
      </c>
      <c r="I77" s="181"/>
      <c r="J77" s="166" t="str">
        <f t="shared" si="27"/>
        <v>0</v>
      </c>
      <c r="K77" s="167"/>
      <c r="L77" s="177" t="str">
        <f t="shared" si="28"/>
        <v>0</v>
      </c>
      <c r="M77" s="159"/>
      <c r="N77" s="156" t="str">
        <f t="shared" si="29"/>
        <v>0</v>
      </c>
      <c r="O77" s="157"/>
      <c r="P77" s="158" t="str">
        <f t="shared" si="30"/>
        <v>0</v>
      </c>
      <c r="Q77" s="155"/>
      <c r="R77" s="156" t="str">
        <f t="shared" si="31"/>
        <v>0</v>
      </c>
      <c r="S77" s="157"/>
      <c r="T77" s="158" t="str">
        <f t="shared" si="32"/>
        <v>0</v>
      </c>
      <c r="U77" s="176"/>
      <c r="V77" s="166" t="str">
        <f t="shared" si="33"/>
        <v>0</v>
      </c>
      <c r="W77" s="167"/>
      <c r="X77" s="177" t="str">
        <f t="shared" si="34"/>
        <v>0</v>
      </c>
      <c r="Y77" s="155"/>
      <c r="Z77" s="156" t="str">
        <f t="shared" si="35"/>
        <v>0</v>
      </c>
      <c r="AA77" s="157"/>
      <c r="AB77" s="158" t="str">
        <f t="shared" si="36"/>
        <v>0</v>
      </c>
      <c r="AC77" s="190">
        <f t="shared" si="25"/>
        <v>7.4149999999999991</v>
      </c>
      <c r="AD77" s="191">
        <v>61</v>
      </c>
    </row>
    <row r="78" spans="1:30" ht="19.5" customHeight="1" thickBot="1" x14ac:dyDescent="0.3">
      <c r="A78" s="153"/>
      <c r="B78" s="149" t="s">
        <v>242</v>
      </c>
      <c r="C78" s="150" t="s">
        <v>243</v>
      </c>
      <c r="D78" s="151" t="s">
        <v>244</v>
      </c>
      <c r="E78" s="95">
        <v>5622</v>
      </c>
      <c r="F78" s="96">
        <f t="shared" si="26"/>
        <v>5.6219999999999999</v>
      </c>
      <c r="G78" s="95">
        <v>1822</v>
      </c>
      <c r="H78" s="96">
        <f t="shared" si="14"/>
        <v>1.8220000000000001</v>
      </c>
      <c r="I78" s="182"/>
      <c r="J78" s="164" t="str">
        <f t="shared" si="27"/>
        <v>0</v>
      </c>
      <c r="K78" s="165"/>
      <c r="L78" s="179" t="str">
        <f t="shared" si="28"/>
        <v>0</v>
      </c>
      <c r="M78" s="159"/>
      <c r="N78" s="156" t="str">
        <f t="shared" si="29"/>
        <v>0</v>
      </c>
      <c r="O78" s="157"/>
      <c r="P78" s="158" t="str">
        <f t="shared" si="30"/>
        <v>0</v>
      </c>
      <c r="Q78" s="155"/>
      <c r="R78" s="156" t="str">
        <f t="shared" si="31"/>
        <v>0</v>
      </c>
      <c r="S78" s="157"/>
      <c r="T78" s="158" t="str">
        <f t="shared" si="32"/>
        <v>0</v>
      </c>
      <c r="U78" s="178"/>
      <c r="V78" s="164" t="str">
        <f t="shared" si="33"/>
        <v>0</v>
      </c>
      <c r="W78" s="165"/>
      <c r="X78" s="179" t="str">
        <f t="shared" si="34"/>
        <v>0</v>
      </c>
      <c r="Y78" s="155"/>
      <c r="Z78" s="156" t="str">
        <f t="shared" si="35"/>
        <v>0</v>
      </c>
      <c r="AA78" s="157"/>
      <c r="AB78" s="158" t="str">
        <f t="shared" si="36"/>
        <v>0</v>
      </c>
      <c r="AC78" s="190">
        <f t="shared" si="25"/>
        <v>7.444</v>
      </c>
      <c r="AD78" s="191">
        <v>62</v>
      </c>
    </row>
    <row r="79" spans="1:30" ht="19.5" customHeight="1" thickBot="1" x14ac:dyDescent="0.3">
      <c r="A79" s="154"/>
      <c r="B79" s="149" t="s">
        <v>245</v>
      </c>
      <c r="C79" s="150" t="s">
        <v>246</v>
      </c>
      <c r="D79" s="151" t="s">
        <v>247</v>
      </c>
      <c r="E79" s="95">
        <v>7037</v>
      </c>
      <c r="F79" s="96">
        <f t="shared" si="26"/>
        <v>7.0369999999999999</v>
      </c>
      <c r="G79" s="95">
        <v>505</v>
      </c>
      <c r="H79" s="96">
        <f t="shared" si="14"/>
        <v>0.505</v>
      </c>
      <c r="I79" s="181"/>
      <c r="J79" s="166" t="str">
        <f t="shared" si="27"/>
        <v>0</v>
      </c>
      <c r="K79" s="167"/>
      <c r="L79" s="177" t="str">
        <f t="shared" si="28"/>
        <v>0</v>
      </c>
      <c r="M79" s="159"/>
      <c r="N79" s="156" t="str">
        <f t="shared" si="29"/>
        <v>0</v>
      </c>
      <c r="O79" s="157"/>
      <c r="P79" s="158" t="str">
        <f t="shared" si="30"/>
        <v>0</v>
      </c>
      <c r="Q79" s="155"/>
      <c r="R79" s="156" t="str">
        <f t="shared" si="31"/>
        <v>0</v>
      </c>
      <c r="S79" s="157"/>
      <c r="T79" s="158" t="str">
        <f t="shared" si="32"/>
        <v>0</v>
      </c>
      <c r="U79" s="176"/>
      <c r="V79" s="166" t="str">
        <f t="shared" si="33"/>
        <v>0</v>
      </c>
      <c r="W79" s="167"/>
      <c r="X79" s="177" t="str">
        <f t="shared" si="34"/>
        <v>0</v>
      </c>
      <c r="Y79" s="155"/>
      <c r="Z79" s="156" t="str">
        <f t="shared" si="35"/>
        <v>0</v>
      </c>
      <c r="AA79" s="157"/>
      <c r="AB79" s="158" t="str">
        <f t="shared" si="36"/>
        <v>0</v>
      </c>
      <c r="AC79" s="190">
        <f t="shared" si="25"/>
        <v>7.5419999999999998</v>
      </c>
      <c r="AD79" s="191">
        <v>63</v>
      </c>
    </row>
    <row r="80" spans="1:30" ht="19.5" customHeight="1" thickBot="1" x14ac:dyDescent="0.3">
      <c r="A80" s="153"/>
      <c r="B80" s="149" t="s">
        <v>55</v>
      </c>
      <c r="C80" s="150" t="s">
        <v>48</v>
      </c>
      <c r="D80" s="151" t="s">
        <v>128</v>
      </c>
      <c r="E80" s="95">
        <v>814</v>
      </c>
      <c r="F80" s="96">
        <f t="shared" si="26"/>
        <v>0.81399999999999995</v>
      </c>
      <c r="G80" s="95">
        <v>7391</v>
      </c>
      <c r="H80" s="96">
        <f t="shared" si="14"/>
        <v>7.391</v>
      </c>
      <c r="I80" s="182"/>
      <c r="J80" s="164" t="str">
        <f t="shared" si="27"/>
        <v>0</v>
      </c>
      <c r="K80" s="165"/>
      <c r="L80" s="179" t="str">
        <f t="shared" si="28"/>
        <v>0</v>
      </c>
      <c r="M80" s="159"/>
      <c r="N80" s="156" t="str">
        <f t="shared" si="29"/>
        <v>0</v>
      </c>
      <c r="O80" s="157"/>
      <c r="P80" s="158" t="str">
        <f t="shared" si="30"/>
        <v>0</v>
      </c>
      <c r="Q80" s="155"/>
      <c r="R80" s="156" t="str">
        <f t="shared" si="31"/>
        <v>0</v>
      </c>
      <c r="S80" s="157"/>
      <c r="T80" s="158" t="str">
        <f t="shared" si="32"/>
        <v>0</v>
      </c>
      <c r="U80" s="178"/>
      <c r="V80" s="164" t="str">
        <f t="shared" si="33"/>
        <v>0</v>
      </c>
      <c r="W80" s="165"/>
      <c r="X80" s="179" t="str">
        <f t="shared" si="34"/>
        <v>0</v>
      </c>
      <c r="Y80" s="155"/>
      <c r="Z80" s="156" t="str">
        <f t="shared" si="35"/>
        <v>0</v>
      </c>
      <c r="AA80" s="157"/>
      <c r="AB80" s="158" t="str">
        <f t="shared" si="36"/>
        <v>0</v>
      </c>
      <c r="AC80" s="190">
        <f t="shared" si="25"/>
        <v>8.2050000000000001</v>
      </c>
      <c r="AD80" s="191">
        <v>64</v>
      </c>
    </row>
    <row r="81" spans="1:30" ht="19.5" customHeight="1" thickBot="1" x14ac:dyDescent="0.3">
      <c r="A81" s="154"/>
      <c r="B81" s="149" t="s">
        <v>248</v>
      </c>
      <c r="C81" s="150" t="s">
        <v>249</v>
      </c>
      <c r="D81" s="151" t="s">
        <v>250</v>
      </c>
      <c r="E81" s="95">
        <v>4623</v>
      </c>
      <c r="F81" s="96">
        <f t="shared" si="26"/>
        <v>4.6230000000000002</v>
      </c>
      <c r="G81" s="95">
        <v>3776</v>
      </c>
      <c r="H81" s="96">
        <f t="shared" ref="H81:H112" si="37">IF(G81=0,"0",IF(G81=20000,"20,000",IF((G81/1000)&gt;12,"12,000",(G81/1000))))</f>
        <v>3.7759999999999998</v>
      </c>
      <c r="I81" s="181"/>
      <c r="J81" s="166" t="str">
        <f t="shared" si="27"/>
        <v>0</v>
      </c>
      <c r="K81" s="167"/>
      <c r="L81" s="177" t="str">
        <f t="shared" si="28"/>
        <v>0</v>
      </c>
      <c r="M81" s="159"/>
      <c r="N81" s="156" t="str">
        <f t="shared" si="29"/>
        <v>0</v>
      </c>
      <c r="O81" s="157"/>
      <c r="P81" s="158" t="str">
        <f t="shared" si="30"/>
        <v>0</v>
      </c>
      <c r="Q81" s="155"/>
      <c r="R81" s="156" t="str">
        <f t="shared" si="31"/>
        <v>0</v>
      </c>
      <c r="S81" s="157"/>
      <c r="T81" s="158" t="str">
        <f t="shared" si="32"/>
        <v>0</v>
      </c>
      <c r="U81" s="176"/>
      <c r="V81" s="166" t="str">
        <f t="shared" si="33"/>
        <v>0</v>
      </c>
      <c r="W81" s="167"/>
      <c r="X81" s="177" t="str">
        <f t="shared" si="34"/>
        <v>0</v>
      </c>
      <c r="Y81" s="155"/>
      <c r="Z81" s="156" t="str">
        <f t="shared" si="35"/>
        <v>0</v>
      </c>
      <c r="AA81" s="157"/>
      <c r="AB81" s="158" t="str">
        <f t="shared" si="36"/>
        <v>0</v>
      </c>
      <c r="AC81" s="190">
        <f t="shared" ref="AC81:AC112" si="38">AB81+Z81+X81+V81+T81+R81+P81+N81+L81+J81+H81+F81</f>
        <v>8.3990000000000009</v>
      </c>
      <c r="AD81" s="191">
        <v>65</v>
      </c>
    </row>
    <row r="82" spans="1:30" ht="19.5" customHeight="1" thickBot="1" x14ac:dyDescent="0.3">
      <c r="A82" s="153"/>
      <c r="B82" s="149" t="s">
        <v>251</v>
      </c>
      <c r="C82" s="150" t="s">
        <v>252</v>
      </c>
      <c r="D82" s="151" t="s">
        <v>253</v>
      </c>
      <c r="E82" s="95">
        <v>2292</v>
      </c>
      <c r="F82" s="96">
        <f t="shared" si="26"/>
        <v>2.2919999999999998</v>
      </c>
      <c r="G82" s="95">
        <v>7699</v>
      </c>
      <c r="H82" s="96">
        <f t="shared" si="37"/>
        <v>7.6989999999999998</v>
      </c>
      <c r="I82" s="182"/>
      <c r="J82" s="164" t="str">
        <f t="shared" si="27"/>
        <v>0</v>
      </c>
      <c r="K82" s="165"/>
      <c r="L82" s="179" t="str">
        <f t="shared" si="28"/>
        <v>0</v>
      </c>
      <c r="M82" s="159"/>
      <c r="N82" s="156" t="str">
        <f t="shared" si="29"/>
        <v>0</v>
      </c>
      <c r="O82" s="157"/>
      <c r="P82" s="158" t="str">
        <f t="shared" si="30"/>
        <v>0</v>
      </c>
      <c r="Q82" s="155"/>
      <c r="R82" s="156" t="str">
        <f t="shared" si="31"/>
        <v>0</v>
      </c>
      <c r="S82" s="157"/>
      <c r="T82" s="158" t="str">
        <f t="shared" si="32"/>
        <v>0</v>
      </c>
      <c r="U82" s="178"/>
      <c r="V82" s="164" t="str">
        <f t="shared" si="33"/>
        <v>0</v>
      </c>
      <c r="W82" s="165"/>
      <c r="X82" s="179" t="str">
        <f t="shared" si="34"/>
        <v>0</v>
      </c>
      <c r="Y82" s="155"/>
      <c r="Z82" s="156" t="str">
        <f t="shared" si="35"/>
        <v>0</v>
      </c>
      <c r="AA82" s="157"/>
      <c r="AB82" s="158" t="str">
        <f t="shared" si="36"/>
        <v>0</v>
      </c>
      <c r="AC82" s="190">
        <f t="shared" si="38"/>
        <v>9.9909999999999997</v>
      </c>
      <c r="AD82" s="191">
        <v>66</v>
      </c>
    </row>
    <row r="83" spans="1:30" ht="19.5" customHeight="1" thickBot="1" x14ac:dyDescent="0.3">
      <c r="A83" s="154"/>
      <c r="B83" s="149" t="s">
        <v>254</v>
      </c>
      <c r="C83" s="150" t="s">
        <v>255</v>
      </c>
      <c r="D83" s="151" t="s">
        <v>226</v>
      </c>
      <c r="E83" s="95">
        <v>5422</v>
      </c>
      <c r="F83" s="96">
        <f t="shared" si="26"/>
        <v>5.4219999999999997</v>
      </c>
      <c r="G83" s="95">
        <v>4973</v>
      </c>
      <c r="H83" s="96">
        <f t="shared" si="37"/>
        <v>4.9729999999999999</v>
      </c>
      <c r="I83" s="181"/>
      <c r="J83" s="166" t="str">
        <f t="shared" si="27"/>
        <v>0</v>
      </c>
      <c r="K83" s="167"/>
      <c r="L83" s="177" t="str">
        <f t="shared" si="28"/>
        <v>0</v>
      </c>
      <c r="M83" s="159"/>
      <c r="N83" s="156" t="str">
        <f t="shared" si="29"/>
        <v>0</v>
      </c>
      <c r="O83" s="157"/>
      <c r="P83" s="158" t="str">
        <f t="shared" si="30"/>
        <v>0</v>
      </c>
      <c r="Q83" s="155"/>
      <c r="R83" s="156" t="str">
        <f t="shared" si="31"/>
        <v>0</v>
      </c>
      <c r="S83" s="157"/>
      <c r="T83" s="158" t="str">
        <f t="shared" si="32"/>
        <v>0</v>
      </c>
      <c r="U83" s="176"/>
      <c r="V83" s="166" t="str">
        <f t="shared" si="33"/>
        <v>0</v>
      </c>
      <c r="W83" s="167"/>
      <c r="X83" s="177" t="str">
        <f t="shared" si="34"/>
        <v>0</v>
      </c>
      <c r="Y83" s="155"/>
      <c r="Z83" s="156" t="str">
        <f t="shared" si="35"/>
        <v>0</v>
      </c>
      <c r="AA83" s="157"/>
      <c r="AB83" s="158" t="str">
        <f t="shared" si="36"/>
        <v>0</v>
      </c>
      <c r="AC83" s="190">
        <f t="shared" si="38"/>
        <v>10.395</v>
      </c>
      <c r="AD83" s="191">
        <v>67</v>
      </c>
    </row>
    <row r="84" spans="1:30" ht="19.5" customHeight="1" thickBot="1" x14ac:dyDescent="0.3">
      <c r="A84" s="153"/>
      <c r="B84" s="149" t="s">
        <v>256</v>
      </c>
      <c r="C84" s="150" t="s">
        <v>257</v>
      </c>
      <c r="D84" s="151" t="s">
        <v>258</v>
      </c>
      <c r="E84" s="95">
        <v>6898</v>
      </c>
      <c r="F84" s="96">
        <f t="shared" si="26"/>
        <v>6.8979999999999997</v>
      </c>
      <c r="G84" s="95">
        <v>3737</v>
      </c>
      <c r="H84" s="96">
        <f t="shared" si="37"/>
        <v>3.7370000000000001</v>
      </c>
      <c r="I84" s="182"/>
      <c r="J84" s="164" t="str">
        <f t="shared" si="27"/>
        <v>0</v>
      </c>
      <c r="K84" s="165"/>
      <c r="L84" s="179" t="str">
        <f t="shared" si="28"/>
        <v>0</v>
      </c>
      <c r="M84" s="159"/>
      <c r="N84" s="156" t="str">
        <f t="shared" si="29"/>
        <v>0</v>
      </c>
      <c r="O84" s="157"/>
      <c r="P84" s="158" t="str">
        <f t="shared" si="30"/>
        <v>0</v>
      </c>
      <c r="Q84" s="155"/>
      <c r="R84" s="156" t="str">
        <f t="shared" si="31"/>
        <v>0</v>
      </c>
      <c r="S84" s="157"/>
      <c r="T84" s="158" t="str">
        <f t="shared" si="32"/>
        <v>0</v>
      </c>
      <c r="U84" s="178"/>
      <c r="V84" s="164" t="str">
        <f t="shared" si="33"/>
        <v>0</v>
      </c>
      <c r="W84" s="165"/>
      <c r="X84" s="179" t="str">
        <f t="shared" si="34"/>
        <v>0</v>
      </c>
      <c r="Y84" s="155"/>
      <c r="Z84" s="156" t="str">
        <f t="shared" si="35"/>
        <v>0</v>
      </c>
      <c r="AA84" s="157"/>
      <c r="AB84" s="158" t="str">
        <f t="shared" si="36"/>
        <v>0</v>
      </c>
      <c r="AC84" s="190">
        <f t="shared" si="38"/>
        <v>10.635</v>
      </c>
      <c r="AD84" s="191">
        <v>68</v>
      </c>
    </row>
    <row r="85" spans="1:30" ht="19.5" customHeight="1" thickBot="1" x14ac:dyDescent="0.3">
      <c r="A85" s="154"/>
      <c r="B85" s="149" t="s">
        <v>28</v>
      </c>
      <c r="C85" s="150" t="s">
        <v>29</v>
      </c>
      <c r="D85" s="151" t="s">
        <v>259</v>
      </c>
      <c r="E85" s="95">
        <v>9238</v>
      </c>
      <c r="F85" s="96">
        <f t="shared" si="26"/>
        <v>9.2379999999999995</v>
      </c>
      <c r="G85" s="95">
        <v>3542</v>
      </c>
      <c r="H85" s="96">
        <f t="shared" si="37"/>
        <v>3.5419999999999998</v>
      </c>
      <c r="I85" s="181"/>
      <c r="J85" s="166" t="str">
        <f t="shared" si="27"/>
        <v>0</v>
      </c>
      <c r="K85" s="167"/>
      <c r="L85" s="177" t="str">
        <f t="shared" si="28"/>
        <v>0</v>
      </c>
      <c r="M85" s="159"/>
      <c r="N85" s="156" t="str">
        <f t="shared" si="29"/>
        <v>0</v>
      </c>
      <c r="O85" s="157"/>
      <c r="P85" s="158" t="str">
        <f t="shared" si="30"/>
        <v>0</v>
      </c>
      <c r="Q85" s="155"/>
      <c r="R85" s="156" t="str">
        <f t="shared" si="31"/>
        <v>0</v>
      </c>
      <c r="S85" s="157"/>
      <c r="T85" s="158" t="str">
        <f t="shared" si="32"/>
        <v>0</v>
      </c>
      <c r="U85" s="176"/>
      <c r="V85" s="166" t="str">
        <f t="shared" si="33"/>
        <v>0</v>
      </c>
      <c r="W85" s="167"/>
      <c r="X85" s="177" t="str">
        <f t="shared" si="34"/>
        <v>0</v>
      </c>
      <c r="Y85" s="155"/>
      <c r="Z85" s="156" t="str">
        <f t="shared" si="35"/>
        <v>0</v>
      </c>
      <c r="AA85" s="157"/>
      <c r="AB85" s="158" t="str">
        <f t="shared" si="36"/>
        <v>0</v>
      </c>
      <c r="AC85" s="190">
        <f t="shared" si="38"/>
        <v>12.78</v>
      </c>
      <c r="AD85" s="191">
        <v>69</v>
      </c>
    </row>
    <row r="86" spans="1:30" ht="19.5" customHeight="1" thickBot="1" x14ac:dyDescent="0.3">
      <c r="A86" s="153"/>
      <c r="B86" s="149" t="s">
        <v>260</v>
      </c>
      <c r="C86" s="150" t="s">
        <v>261</v>
      </c>
      <c r="D86" s="151" t="s">
        <v>262</v>
      </c>
      <c r="E86" s="95">
        <v>878</v>
      </c>
      <c r="F86" s="96">
        <f t="shared" si="26"/>
        <v>0.878</v>
      </c>
      <c r="G86" s="95">
        <v>12000</v>
      </c>
      <c r="H86" s="96">
        <f t="shared" si="37"/>
        <v>12</v>
      </c>
      <c r="I86" s="182"/>
      <c r="J86" s="164" t="str">
        <f t="shared" si="27"/>
        <v>0</v>
      </c>
      <c r="K86" s="165"/>
      <c r="L86" s="179" t="str">
        <f t="shared" si="28"/>
        <v>0</v>
      </c>
      <c r="M86" s="159"/>
      <c r="N86" s="156" t="str">
        <f t="shared" si="29"/>
        <v>0</v>
      </c>
      <c r="O86" s="157"/>
      <c r="P86" s="158" t="str">
        <f t="shared" si="30"/>
        <v>0</v>
      </c>
      <c r="Q86" s="155"/>
      <c r="R86" s="156" t="str">
        <f t="shared" si="31"/>
        <v>0</v>
      </c>
      <c r="S86" s="157"/>
      <c r="T86" s="158" t="str">
        <f t="shared" si="32"/>
        <v>0</v>
      </c>
      <c r="U86" s="178"/>
      <c r="V86" s="164" t="str">
        <f t="shared" si="33"/>
        <v>0</v>
      </c>
      <c r="W86" s="165"/>
      <c r="X86" s="179" t="str">
        <f t="shared" si="34"/>
        <v>0</v>
      </c>
      <c r="Y86" s="155"/>
      <c r="Z86" s="156" t="str">
        <f t="shared" si="35"/>
        <v>0</v>
      </c>
      <c r="AA86" s="157"/>
      <c r="AB86" s="158" t="str">
        <f t="shared" si="36"/>
        <v>0</v>
      </c>
      <c r="AC86" s="190">
        <f t="shared" si="38"/>
        <v>12.878</v>
      </c>
      <c r="AD86" s="191">
        <v>70</v>
      </c>
    </row>
    <row r="87" spans="1:30" ht="19.5" customHeight="1" thickBot="1" x14ac:dyDescent="0.3">
      <c r="A87" s="154"/>
      <c r="B87" s="149" t="s">
        <v>263</v>
      </c>
      <c r="C87" s="150" t="s">
        <v>264</v>
      </c>
      <c r="D87" s="151" t="s">
        <v>188</v>
      </c>
      <c r="E87" s="95">
        <v>12000</v>
      </c>
      <c r="F87" s="96">
        <f t="shared" si="26"/>
        <v>12</v>
      </c>
      <c r="G87" s="95">
        <v>1590</v>
      </c>
      <c r="H87" s="96">
        <f t="shared" si="37"/>
        <v>1.59</v>
      </c>
      <c r="I87" s="181"/>
      <c r="J87" s="166" t="str">
        <f t="shared" si="27"/>
        <v>0</v>
      </c>
      <c r="K87" s="167"/>
      <c r="L87" s="177" t="str">
        <f t="shared" si="28"/>
        <v>0</v>
      </c>
      <c r="M87" s="159"/>
      <c r="N87" s="156" t="str">
        <f t="shared" si="29"/>
        <v>0</v>
      </c>
      <c r="O87" s="157"/>
      <c r="P87" s="158" t="str">
        <f t="shared" si="30"/>
        <v>0</v>
      </c>
      <c r="Q87" s="155"/>
      <c r="R87" s="156" t="str">
        <f t="shared" si="31"/>
        <v>0</v>
      </c>
      <c r="S87" s="157"/>
      <c r="T87" s="158" t="str">
        <f t="shared" si="32"/>
        <v>0</v>
      </c>
      <c r="U87" s="176"/>
      <c r="V87" s="166" t="str">
        <f t="shared" si="33"/>
        <v>0</v>
      </c>
      <c r="W87" s="167"/>
      <c r="X87" s="177" t="str">
        <f t="shared" si="34"/>
        <v>0</v>
      </c>
      <c r="Y87" s="155"/>
      <c r="Z87" s="156" t="str">
        <f t="shared" si="35"/>
        <v>0</v>
      </c>
      <c r="AA87" s="157"/>
      <c r="AB87" s="158" t="str">
        <f t="shared" si="36"/>
        <v>0</v>
      </c>
      <c r="AC87" s="190">
        <f t="shared" si="38"/>
        <v>13.59</v>
      </c>
      <c r="AD87" s="191">
        <v>71</v>
      </c>
    </row>
    <row r="88" spans="1:30" ht="19.5" customHeight="1" thickBot="1" x14ac:dyDescent="0.3">
      <c r="A88" s="153"/>
      <c r="B88" s="149" t="s">
        <v>42</v>
      </c>
      <c r="C88" s="150" t="s">
        <v>27</v>
      </c>
      <c r="D88" s="151" t="s">
        <v>166</v>
      </c>
      <c r="E88" s="95">
        <v>12000</v>
      </c>
      <c r="F88" s="96">
        <f t="shared" si="26"/>
        <v>12</v>
      </c>
      <c r="G88" s="95">
        <v>1682</v>
      </c>
      <c r="H88" s="96">
        <f t="shared" si="37"/>
        <v>1.6819999999999999</v>
      </c>
      <c r="I88" s="182"/>
      <c r="J88" s="164" t="str">
        <f t="shared" si="27"/>
        <v>0</v>
      </c>
      <c r="K88" s="165"/>
      <c r="L88" s="179" t="str">
        <f t="shared" si="28"/>
        <v>0</v>
      </c>
      <c r="M88" s="159"/>
      <c r="N88" s="156" t="str">
        <f t="shared" si="29"/>
        <v>0</v>
      </c>
      <c r="O88" s="157"/>
      <c r="P88" s="158" t="str">
        <f t="shared" si="30"/>
        <v>0</v>
      </c>
      <c r="Q88" s="155"/>
      <c r="R88" s="156" t="str">
        <f t="shared" si="31"/>
        <v>0</v>
      </c>
      <c r="S88" s="157"/>
      <c r="T88" s="158" t="str">
        <f t="shared" si="32"/>
        <v>0</v>
      </c>
      <c r="U88" s="178"/>
      <c r="V88" s="164" t="str">
        <f t="shared" si="33"/>
        <v>0</v>
      </c>
      <c r="W88" s="165"/>
      <c r="X88" s="179" t="str">
        <f t="shared" si="34"/>
        <v>0</v>
      </c>
      <c r="Y88" s="155"/>
      <c r="Z88" s="156" t="str">
        <f t="shared" si="35"/>
        <v>0</v>
      </c>
      <c r="AA88" s="157"/>
      <c r="AB88" s="158" t="str">
        <f t="shared" si="36"/>
        <v>0</v>
      </c>
      <c r="AC88" s="190">
        <f t="shared" si="38"/>
        <v>13.682</v>
      </c>
      <c r="AD88" s="191">
        <v>72</v>
      </c>
    </row>
    <row r="89" spans="1:30" ht="19.5" customHeight="1" thickBot="1" x14ac:dyDescent="0.3">
      <c r="A89" s="154"/>
      <c r="B89" s="149" t="s">
        <v>73</v>
      </c>
      <c r="C89" s="150" t="s">
        <v>74</v>
      </c>
      <c r="D89" s="151" t="s">
        <v>205</v>
      </c>
      <c r="E89" s="95">
        <v>1693</v>
      </c>
      <c r="F89" s="96">
        <f t="shared" si="26"/>
        <v>1.6930000000000001</v>
      </c>
      <c r="G89" s="95">
        <v>12000</v>
      </c>
      <c r="H89" s="96">
        <f t="shared" si="37"/>
        <v>12</v>
      </c>
      <c r="I89" s="181"/>
      <c r="J89" s="166" t="str">
        <f t="shared" si="27"/>
        <v>0</v>
      </c>
      <c r="K89" s="167"/>
      <c r="L89" s="177" t="str">
        <f t="shared" si="28"/>
        <v>0</v>
      </c>
      <c r="M89" s="159"/>
      <c r="N89" s="156" t="str">
        <f t="shared" si="29"/>
        <v>0</v>
      </c>
      <c r="O89" s="157"/>
      <c r="P89" s="158" t="str">
        <f t="shared" si="30"/>
        <v>0</v>
      </c>
      <c r="Q89" s="155"/>
      <c r="R89" s="156" t="str">
        <f t="shared" si="31"/>
        <v>0</v>
      </c>
      <c r="S89" s="157"/>
      <c r="T89" s="158" t="str">
        <f t="shared" si="32"/>
        <v>0</v>
      </c>
      <c r="U89" s="176"/>
      <c r="V89" s="166" t="str">
        <f t="shared" si="33"/>
        <v>0</v>
      </c>
      <c r="W89" s="167"/>
      <c r="X89" s="177" t="str">
        <f t="shared" si="34"/>
        <v>0</v>
      </c>
      <c r="Y89" s="155"/>
      <c r="Z89" s="156" t="str">
        <f t="shared" si="35"/>
        <v>0</v>
      </c>
      <c r="AA89" s="157"/>
      <c r="AB89" s="158" t="str">
        <f t="shared" si="36"/>
        <v>0</v>
      </c>
      <c r="AC89" s="190">
        <f t="shared" si="38"/>
        <v>13.693</v>
      </c>
      <c r="AD89" s="191">
        <v>73</v>
      </c>
    </row>
    <row r="90" spans="1:30" ht="19.5" customHeight="1" thickBot="1" x14ac:dyDescent="0.3">
      <c r="A90" s="153"/>
      <c r="B90" s="149" t="s">
        <v>56</v>
      </c>
      <c r="C90" s="150" t="s">
        <v>57</v>
      </c>
      <c r="D90" s="151" t="s">
        <v>265</v>
      </c>
      <c r="E90" s="95">
        <v>12000</v>
      </c>
      <c r="F90" s="96">
        <f t="shared" si="26"/>
        <v>12</v>
      </c>
      <c r="G90" s="95">
        <v>1798</v>
      </c>
      <c r="H90" s="96">
        <f t="shared" si="37"/>
        <v>1.798</v>
      </c>
      <c r="I90" s="182"/>
      <c r="J90" s="164" t="str">
        <f t="shared" si="27"/>
        <v>0</v>
      </c>
      <c r="K90" s="165"/>
      <c r="L90" s="179" t="str">
        <f t="shared" si="28"/>
        <v>0</v>
      </c>
      <c r="M90" s="159"/>
      <c r="N90" s="156" t="str">
        <f t="shared" si="29"/>
        <v>0</v>
      </c>
      <c r="O90" s="157"/>
      <c r="P90" s="158" t="str">
        <f t="shared" si="30"/>
        <v>0</v>
      </c>
      <c r="Q90" s="155"/>
      <c r="R90" s="156" t="str">
        <f t="shared" si="31"/>
        <v>0</v>
      </c>
      <c r="S90" s="157"/>
      <c r="T90" s="158" t="str">
        <f t="shared" si="32"/>
        <v>0</v>
      </c>
      <c r="U90" s="178"/>
      <c r="V90" s="164" t="str">
        <f t="shared" si="33"/>
        <v>0</v>
      </c>
      <c r="W90" s="165"/>
      <c r="X90" s="179" t="str">
        <f t="shared" si="34"/>
        <v>0</v>
      </c>
      <c r="Y90" s="155"/>
      <c r="Z90" s="156" t="str">
        <f t="shared" si="35"/>
        <v>0</v>
      </c>
      <c r="AA90" s="157"/>
      <c r="AB90" s="158" t="str">
        <f t="shared" si="36"/>
        <v>0</v>
      </c>
      <c r="AC90" s="190">
        <f t="shared" si="38"/>
        <v>13.798</v>
      </c>
      <c r="AD90" s="191">
        <v>74</v>
      </c>
    </row>
    <row r="91" spans="1:30" ht="19.5" customHeight="1" thickBot="1" x14ac:dyDescent="0.3">
      <c r="A91" s="154"/>
      <c r="B91" s="149" t="s">
        <v>266</v>
      </c>
      <c r="C91" s="150" t="s">
        <v>267</v>
      </c>
      <c r="D91" s="151" t="s">
        <v>162</v>
      </c>
      <c r="E91" s="95">
        <v>12000</v>
      </c>
      <c r="F91" s="96">
        <f t="shared" si="26"/>
        <v>12</v>
      </c>
      <c r="G91" s="95">
        <v>2030</v>
      </c>
      <c r="H91" s="96">
        <f t="shared" si="37"/>
        <v>2.0299999999999998</v>
      </c>
      <c r="I91" s="181"/>
      <c r="J91" s="166" t="str">
        <f t="shared" si="27"/>
        <v>0</v>
      </c>
      <c r="K91" s="167"/>
      <c r="L91" s="177" t="str">
        <f t="shared" si="28"/>
        <v>0</v>
      </c>
      <c r="M91" s="159"/>
      <c r="N91" s="156" t="str">
        <f t="shared" si="29"/>
        <v>0</v>
      </c>
      <c r="O91" s="157"/>
      <c r="P91" s="158" t="str">
        <f t="shared" si="30"/>
        <v>0</v>
      </c>
      <c r="Q91" s="155"/>
      <c r="R91" s="156" t="str">
        <f t="shared" si="31"/>
        <v>0</v>
      </c>
      <c r="S91" s="157"/>
      <c r="T91" s="158" t="str">
        <f t="shared" si="32"/>
        <v>0</v>
      </c>
      <c r="U91" s="176"/>
      <c r="V91" s="166" t="str">
        <f t="shared" si="33"/>
        <v>0</v>
      </c>
      <c r="W91" s="167"/>
      <c r="X91" s="177" t="str">
        <f t="shared" si="34"/>
        <v>0</v>
      </c>
      <c r="Y91" s="155"/>
      <c r="Z91" s="156" t="str">
        <f t="shared" si="35"/>
        <v>0</v>
      </c>
      <c r="AA91" s="157"/>
      <c r="AB91" s="158" t="str">
        <f t="shared" si="36"/>
        <v>0</v>
      </c>
      <c r="AC91" s="190">
        <f t="shared" si="38"/>
        <v>14.03</v>
      </c>
      <c r="AD91" s="191">
        <v>75</v>
      </c>
    </row>
    <row r="92" spans="1:30" ht="19.5" customHeight="1" thickBot="1" x14ac:dyDescent="0.3">
      <c r="A92" s="153"/>
      <c r="B92" s="149" t="s">
        <v>47</v>
      </c>
      <c r="C92" s="150" t="s">
        <v>48</v>
      </c>
      <c r="D92" s="151" t="s">
        <v>128</v>
      </c>
      <c r="E92" s="95">
        <v>12000</v>
      </c>
      <c r="F92" s="96">
        <f t="shared" si="26"/>
        <v>12</v>
      </c>
      <c r="G92" s="95">
        <v>2365</v>
      </c>
      <c r="H92" s="96">
        <f t="shared" si="37"/>
        <v>2.3650000000000002</v>
      </c>
      <c r="I92" s="182"/>
      <c r="J92" s="164" t="str">
        <f t="shared" si="27"/>
        <v>0</v>
      </c>
      <c r="K92" s="165"/>
      <c r="L92" s="179" t="str">
        <f t="shared" si="28"/>
        <v>0</v>
      </c>
      <c r="M92" s="159"/>
      <c r="N92" s="156" t="str">
        <f t="shared" si="29"/>
        <v>0</v>
      </c>
      <c r="O92" s="157"/>
      <c r="P92" s="158" t="str">
        <f t="shared" si="30"/>
        <v>0</v>
      </c>
      <c r="Q92" s="155"/>
      <c r="R92" s="156" t="str">
        <f t="shared" si="31"/>
        <v>0</v>
      </c>
      <c r="S92" s="157"/>
      <c r="T92" s="158" t="str">
        <f t="shared" si="32"/>
        <v>0</v>
      </c>
      <c r="U92" s="178"/>
      <c r="V92" s="164" t="str">
        <f t="shared" si="33"/>
        <v>0</v>
      </c>
      <c r="W92" s="165"/>
      <c r="X92" s="179" t="str">
        <f t="shared" si="34"/>
        <v>0</v>
      </c>
      <c r="Y92" s="155"/>
      <c r="Z92" s="156" t="str">
        <f t="shared" si="35"/>
        <v>0</v>
      </c>
      <c r="AA92" s="157"/>
      <c r="AB92" s="158" t="str">
        <f t="shared" si="36"/>
        <v>0</v>
      </c>
      <c r="AC92" s="190">
        <f t="shared" si="38"/>
        <v>14.365</v>
      </c>
      <c r="AD92" s="191">
        <v>76</v>
      </c>
    </row>
    <row r="93" spans="1:30" ht="19.5" customHeight="1" thickBot="1" x14ac:dyDescent="0.3">
      <c r="A93" s="154"/>
      <c r="B93" s="149" t="s">
        <v>268</v>
      </c>
      <c r="C93" s="150" t="s">
        <v>269</v>
      </c>
      <c r="D93" s="151" t="s">
        <v>270</v>
      </c>
      <c r="E93" s="95">
        <v>2566</v>
      </c>
      <c r="F93" s="96">
        <f t="shared" si="26"/>
        <v>2.5659999999999998</v>
      </c>
      <c r="G93" s="95">
        <v>12000</v>
      </c>
      <c r="H93" s="96">
        <f t="shared" si="37"/>
        <v>12</v>
      </c>
      <c r="I93" s="181"/>
      <c r="J93" s="166" t="str">
        <f t="shared" si="27"/>
        <v>0</v>
      </c>
      <c r="K93" s="167"/>
      <c r="L93" s="177" t="str">
        <f t="shared" si="28"/>
        <v>0</v>
      </c>
      <c r="M93" s="159"/>
      <c r="N93" s="156" t="str">
        <f t="shared" si="29"/>
        <v>0</v>
      </c>
      <c r="O93" s="157"/>
      <c r="P93" s="158" t="str">
        <f t="shared" si="30"/>
        <v>0</v>
      </c>
      <c r="Q93" s="155"/>
      <c r="R93" s="156" t="str">
        <f t="shared" si="31"/>
        <v>0</v>
      </c>
      <c r="S93" s="157"/>
      <c r="T93" s="158" t="str">
        <f t="shared" si="32"/>
        <v>0</v>
      </c>
      <c r="U93" s="176"/>
      <c r="V93" s="166" t="str">
        <f t="shared" si="33"/>
        <v>0</v>
      </c>
      <c r="W93" s="167"/>
      <c r="X93" s="177" t="str">
        <f t="shared" si="34"/>
        <v>0</v>
      </c>
      <c r="Y93" s="155"/>
      <c r="Z93" s="156" t="str">
        <f t="shared" si="35"/>
        <v>0</v>
      </c>
      <c r="AA93" s="157"/>
      <c r="AB93" s="158" t="str">
        <f t="shared" si="36"/>
        <v>0</v>
      </c>
      <c r="AC93" s="190">
        <f t="shared" si="38"/>
        <v>14.565999999999999</v>
      </c>
      <c r="AD93" s="191">
        <v>77</v>
      </c>
    </row>
    <row r="94" spans="1:30" ht="19.5" customHeight="1" thickBot="1" x14ac:dyDescent="0.3">
      <c r="A94" s="153"/>
      <c r="B94" s="149" t="s">
        <v>271</v>
      </c>
      <c r="C94" s="150" t="s">
        <v>272</v>
      </c>
      <c r="D94" s="151" t="s">
        <v>191</v>
      </c>
      <c r="E94" s="95">
        <v>12000</v>
      </c>
      <c r="F94" s="96">
        <f t="shared" si="26"/>
        <v>12</v>
      </c>
      <c r="G94" s="95">
        <v>3156</v>
      </c>
      <c r="H94" s="96">
        <f t="shared" si="37"/>
        <v>3.1560000000000001</v>
      </c>
      <c r="I94" s="182"/>
      <c r="J94" s="164" t="str">
        <f t="shared" si="27"/>
        <v>0</v>
      </c>
      <c r="K94" s="165"/>
      <c r="L94" s="179" t="str">
        <f t="shared" si="28"/>
        <v>0</v>
      </c>
      <c r="M94" s="159"/>
      <c r="N94" s="156" t="str">
        <f t="shared" si="29"/>
        <v>0</v>
      </c>
      <c r="O94" s="157"/>
      <c r="P94" s="158" t="str">
        <f t="shared" si="30"/>
        <v>0</v>
      </c>
      <c r="Q94" s="155"/>
      <c r="R94" s="156" t="str">
        <f t="shared" si="31"/>
        <v>0</v>
      </c>
      <c r="S94" s="157"/>
      <c r="T94" s="158" t="str">
        <f t="shared" si="32"/>
        <v>0</v>
      </c>
      <c r="U94" s="178"/>
      <c r="V94" s="164" t="str">
        <f t="shared" si="33"/>
        <v>0</v>
      </c>
      <c r="W94" s="165"/>
      <c r="X94" s="179" t="str">
        <f t="shared" si="34"/>
        <v>0</v>
      </c>
      <c r="Y94" s="155"/>
      <c r="Z94" s="156" t="str">
        <f t="shared" si="35"/>
        <v>0</v>
      </c>
      <c r="AA94" s="157"/>
      <c r="AB94" s="158" t="str">
        <f t="shared" si="36"/>
        <v>0</v>
      </c>
      <c r="AC94" s="190">
        <f t="shared" si="38"/>
        <v>15.156000000000001</v>
      </c>
      <c r="AD94" s="191">
        <v>78</v>
      </c>
    </row>
    <row r="95" spans="1:30" ht="19.5" customHeight="1" thickBot="1" x14ac:dyDescent="0.3">
      <c r="A95" s="154"/>
      <c r="B95" s="149" t="s">
        <v>273</v>
      </c>
      <c r="C95" s="150" t="s">
        <v>249</v>
      </c>
      <c r="D95" s="151" t="s">
        <v>274</v>
      </c>
      <c r="E95" s="95">
        <v>7009</v>
      </c>
      <c r="F95" s="96">
        <f t="shared" si="26"/>
        <v>7.0090000000000003</v>
      </c>
      <c r="G95" s="95">
        <v>8588</v>
      </c>
      <c r="H95" s="96">
        <f t="shared" si="37"/>
        <v>8.5879999999999992</v>
      </c>
      <c r="I95" s="181"/>
      <c r="J95" s="166" t="str">
        <f t="shared" si="27"/>
        <v>0</v>
      </c>
      <c r="K95" s="167"/>
      <c r="L95" s="177" t="str">
        <f t="shared" si="28"/>
        <v>0</v>
      </c>
      <c r="M95" s="159"/>
      <c r="N95" s="156" t="str">
        <f t="shared" si="29"/>
        <v>0</v>
      </c>
      <c r="O95" s="157"/>
      <c r="P95" s="158" t="str">
        <f t="shared" si="30"/>
        <v>0</v>
      </c>
      <c r="Q95" s="155"/>
      <c r="R95" s="156" t="str">
        <f t="shared" si="31"/>
        <v>0</v>
      </c>
      <c r="S95" s="157"/>
      <c r="T95" s="158" t="str">
        <f t="shared" si="32"/>
        <v>0</v>
      </c>
      <c r="U95" s="176"/>
      <c r="V95" s="166" t="str">
        <f t="shared" si="33"/>
        <v>0</v>
      </c>
      <c r="W95" s="167"/>
      <c r="X95" s="177" t="str">
        <f t="shared" si="34"/>
        <v>0</v>
      </c>
      <c r="Y95" s="155"/>
      <c r="Z95" s="156" t="str">
        <f t="shared" si="35"/>
        <v>0</v>
      </c>
      <c r="AA95" s="157"/>
      <c r="AB95" s="158" t="str">
        <f t="shared" si="36"/>
        <v>0</v>
      </c>
      <c r="AC95" s="190">
        <f t="shared" si="38"/>
        <v>15.597</v>
      </c>
      <c r="AD95" s="191">
        <v>79</v>
      </c>
    </row>
    <row r="96" spans="1:30" ht="19.5" customHeight="1" thickBot="1" x14ac:dyDescent="0.3">
      <c r="A96" s="153"/>
      <c r="B96" s="149" t="s">
        <v>275</v>
      </c>
      <c r="C96" s="150" t="s">
        <v>36</v>
      </c>
      <c r="D96" s="151" t="s">
        <v>208</v>
      </c>
      <c r="E96" s="95">
        <v>9951</v>
      </c>
      <c r="F96" s="96">
        <f t="shared" si="26"/>
        <v>9.9510000000000005</v>
      </c>
      <c r="G96" s="95">
        <v>6901</v>
      </c>
      <c r="H96" s="96">
        <f t="shared" si="37"/>
        <v>6.9009999999999998</v>
      </c>
      <c r="I96" s="182"/>
      <c r="J96" s="164" t="str">
        <f t="shared" si="27"/>
        <v>0</v>
      </c>
      <c r="K96" s="165"/>
      <c r="L96" s="179" t="str">
        <f t="shared" si="28"/>
        <v>0</v>
      </c>
      <c r="M96" s="159"/>
      <c r="N96" s="156" t="str">
        <f t="shared" si="29"/>
        <v>0</v>
      </c>
      <c r="O96" s="157"/>
      <c r="P96" s="158" t="str">
        <f t="shared" si="30"/>
        <v>0</v>
      </c>
      <c r="Q96" s="155"/>
      <c r="R96" s="156" t="str">
        <f t="shared" si="31"/>
        <v>0</v>
      </c>
      <c r="S96" s="157"/>
      <c r="T96" s="158" t="str">
        <f t="shared" si="32"/>
        <v>0</v>
      </c>
      <c r="U96" s="178"/>
      <c r="V96" s="164" t="str">
        <f t="shared" si="33"/>
        <v>0</v>
      </c>
      <c r="W96" s="165"/>
      <c r="X96" s="179" t="str">
        <f t="shared" si="34"/>
        <v>0</v>
      </c>
      <c r="Y96" s="155"/>
      <c r="Z96" s="156" t="str">
        <f t="shared" si="35"/>
        <v>0</v>
      </c>
      <c r="AA96" s="157"/>
      <c r="AB96" s="158" t="str">
        <f t="shared" si="36"/>
        <v>0</v>
      </c>
      <c r="AC96" s="190">
        <f t="shared" si="38"/>
        <v>16.852</v>
      </c>
      <c r="AD96" s="191">
        <v>80</v>
      </c>
    </row>
    <row r="97" spans="1:30" ht="19.5" customHeight="1" thickBot="1" x14ac:dyDescent="0.3">
      <c r="A97" s="154"/>
      <c r="B97" s="149" t="s">
        <v>52</v>
      </c>
      <c r="C97" s="150" t="s">
        <v>45</v>
      </c>
      <c r="D97" s="151" t="s">
        <v>234</v>
      </c>
      <c r="E97" s="95">
        <v>12000</v>
      </c>
      <c r="F97" s="96">
        <f t="shared" si="26"/>
        <v>12</v>
      </c>
      <c r="G97" s="95">
        <v>6100</v>
      </c>
      <c r="H97" s="96">
        <f t="shared" si="37"/>
        <v>6.1</v>
      </c>
      <c r="I97" s="181"/>
      <c r="J97" s="166" t="str">
        <f t="shared" si="27"/>
        <v>0</v>
      </c>
      <c r="K97" s="167"/>
      <c r="L97" s="177" t="str">
        <f t="shared" si="28"/>
        <v>0</v>
      </c>
      <c r="M97" s="159"/>
      <c r="N97" s="156" t="str">
        <f t="shared" si="29"/>
        <v>0</v>
      </c>
      <c r="O97" s="157"/>
      <c r="P97" s="158" t="str">
        <f t="shared" si="30"/>
        <v>0</v>
      </c>
      <c r="Q97" s="155"/>
      <c r="R97" s="156" t="str">
        <f t="shared" si="31"/>
        <v>0</v>
      </c>
      <c r="S97" s="157"/>
      <c r="T97" s="158" t="str">
        <f t="shared" si="32"/>
        <v>0</v>
      </c>
      <c r="U97" s="176"/>
      <c r="V97" s="166" t="str">
        <f t="shared" si="33"/>
        <v>0</v>
      </c>
      <c r="W97" s="167"/>
      <c r="X97" s="177" t="str">
        <f t="shared" si="34"/>
        <v>0</v>
      </c>
      <c r="Y97" s="155"/>
      <c r="Z97" s="156" t="str">
        <f t="shared" si="35"/>
        <v>0</v>
      </c>
      <c r="AA97" s="157"/>
      <c r="AB97" s="158" t="str">
        <f t="shared" si="36"/>
        <v>0</v>
      </c>
      <c r="AC97" s="190">
        <f t="shared" si="38"/>
        <v>18.100000000000001</v>
      </c>
      <c r="AD97" s="191">
        <v>81</v>
      </c>
    </row>
    <row r="98" spans="1:30" ht="19.5" customHeight="1" thickBot="1" x14ac:dyDescent="0.3">
      <c r="A98" s="153"/>
      <c r="B98" s="149" t="s">
        <v>276</v>
      </c>
      <c r="C98" s="150" t="s">
        <v>277</v>
      </c>
      <c r="D98" s="151" t="s">
        <v>247</v>
      </c>
      <c r="E98" s="95">
        <v>7797</v>
      </c>
      <c r="F98" s="96">
        <f t="shared" si="26"/>
        <v>7.7969999999999997</v>
      </c>
      <c r="G98" s="95">
        <v>12000</v>
      </c>
      <c r="H98" s="96">
        <f t="shared" si="37"/>
        <v>12</v>
      </c>
      <c r="I98" s="182"/>
      <c r="J98" s="164" t="str">
        <f t="shared" si="27"/>
        <v>0</v>
      </c>
      <c r="K98" s="165"/>
      <c r="L98" s="179" t="str">
        <f t="shared" si="28"/>
        <v>0</v>
      </c>
      <c r="M98" s="159"/>
      <c r="N98" s="156" t="str">
        <f t="shared" si="29"/>
        <v>0</v>
      </c>
      <c r="O98" s="157"/>
      <c r="P98" s="158" t="str">
        <f t="shared" si="30"/>
        <v>0</v>
      </c>
      <c r="Q98" s="155"/>
      <c r="R98" s="156" t="str">
        <f t="shared" si="31"/>
        <v>0</v>
      </c>
      <c r="S98" s="157"/>
      <c r="T98" s="158" t="str">
        <f t="shared" si="32"/>
        <v>0</v>
      </c>
      <c r="U98" s="178"/>
      <c r="V98" s="164" t="str">
        <f t="shared" si="33"/>
        <v>0</v>
      </c>
      <c r="W98" s="165"/>
      <c r="X98" s="179" t="str">
        <f t="shared" si="34"/>
        <v>0</v>
      </c>
      <c r="Y98" s="155"/>
      <c r="Z98" s="156" t="str">
        <f t="shared" si="35"/>
        <v>0</v>
      </c>
      <c r="AA98" s="157"/>
      <c r="AB98" s="158" t="str">
        <f t="shared" si="36"/>
        <v>0</v>
      </c>
      <c r="AC98" s="190">
        <f t="shared" si="38"/>
        <v>19.797000000000001</v>
      </c>
      <c r="AD98" s="191">
        <v>82</v>
      </c>
    </row>
    <row r="99" spans="1:30" ht="19.5" customHeight="1" thickBot="1" x14ac:dyDescent="0.3">
      <c r="A99" s="154"/>
      <c r="B99" s="149" t="s">
        <v>278</v>
      </c>
      <c r="C99" s="150" t="s">
        <v>279</v>
      </c>
      <c r="D99" s="151" t="s">
        <v>280</v>
      </c>
      <c r="E99" s="95">
        <v>12000</v>
      </c>
      <c r="F99" s="96">
        <f t="shared" si="26"/>
        <v>12</v>
      </c>
      <c r="G99" s="95">
        <v>11777</v>
      </c>
      <c r="H99" s="96">
        <f t="shared" si="37"/>
        <v>11.776999999999999</v>
      </c>
      <c r="I99" s="181"/>
      <c r="J99" s="166" t="str">
        <f t="shared" si="27"/>
        <v>0</v>
      </c>
      <c r="K99" s="167"/>
      <c r="L99" s="177" t="str">
        <f t="shared" si="28"/>
        <v>0</v>
      </c>
      <c r="M99" s="159"/>
      <c r="N99" s="156" t="str">
        <f t="shared" si="29"/>
        <v>0</v>
      </c>
      <c r="O99" s="157"/>
      <c r="P99" s="158" t="str">
        <f t="shared" si="30"/>
        <v>0</v>
      </c>
      <c r="Q99" s="155"/>
      <c r="R99" s="156" t="str">
        <f t="shared" si="31"/>
        <v>0</v>
      </c>
      <c r="S99" s="157"/>
      <c r="T99" s="158" t="str">
        <f t="shared" si="32"/>
        <v>0</v>
      </c>
      <c r="U99" s="176"/>
      <c r="V99" s="166" t="str">
        <f t="shared" si="33"/>
        <v>0</v>
      </c>
      <c r="W99" s="167"/>
      <c r="X99" s="177" t="str">
        <f t="shared" si="34"/>
        <v>0</v>
      </c>
      <c r="Y99" s="155"/>
      <c r="Z99" s="156" t="str">
        <f t="shared" si="35"/>
        <v>0</v>
      </c>
      <c r="AA99" s="157"/>
      <c r="AB99" s="158" t="str">
        <f t="shared" si="36"/>
        <v>0</v>
      </c>
      <c r="AC99" s="190">
        <f t="shared" si="38"/>
        <v>23.777000000000001</v>
      </c>
      <c r="AD99" s="191">
        <v>83</v>
      </c>
    </row>
    <row r="100" spans="1:30" ht="19.5" customHeight="1" thickBot="1" x14ac:dyDescent="0.3">
      <c r="A100" s="153"/>
      <c r="B100" s="149" t="s">
        <v>281</v>
      </c>
      <c r="C100" s="150" t="s">
        <v>46</v>
      </c>
      <c r="D100" s="151" t="s">
        <v>282</v>
      </c>
      <c r="E100" s="95">
        <v>12000</v>
      </c>
      <c r="F100" s="96">
        <f t="shared" si="26"/>
        <v>12</v>
      </c>
      <c r="G100" s="95">
        <v>12000</v>
      </c>
      <c r="H100" s="96">
        <f t="shared" si="37"/>
        <v>12</v>
      </c>
      <c r="I100" s="182"/>
      <c r="J100" s="164" t="str">
        <f t="shared" si="27"/>
        <v>0</v>
      </c>
      <c r="K100" s="165"/>
      <c r="L100" s="179" t="str">
        <f t="shared" si="28"/>
        <v>0</v>
      </c>
      <c r="M100" s="159"/>
      <c r="N100" s="156" t="str">
        <f t="shared" si="29"/>
        <v>0</v>
      </c>
      <c r="O100" s="157"/>
      <c r="P100" s="158" t="str">
        <f t="shared" si="30"/>
        <v>0</v>
      </c>
      <c r="Q100" s="155"/>
      <c r="R100" s="156" t="str">
        <f t="shared" si="31"/>
        <v>0</v>
      </c>
      <c r="S100" s="157"/>
      <c r="T100" s="158" t="str">
        <f t="shared" si="32"/>
        <v>0</v>
      </c>
      <c r="U100" s="178"/>
      <c r="V100" s="164" t="str">
        <f t="shared" si="33"/>
        <v>0</v>
      </c>
      <c r="W100" s="165"/>
      <c r="X100" s="179" t="str">
        <f t="shared" si="34"/>
        <v>0</v>
      </c>
      <c r="Y100" s="155"/>
      <c r="Z100" s="156" t="str">
        <f t="shared" si="35"/>
        <v>0</v>
      </c>
      <c r="AA100" s="157"/>
      <c r="AB100" s="158" t="str">
        <f t="shared" si="36"/>
        <v>0</v>
      </c>
      <c r="AC100" s="190">
        <f t="shared" si="38"/>
        <v>24</v>
      </c>
      <c r="AD100" s="191">
        <v>84</v>
      </c>
    </row>
    <row r="101" spans="1:30" ht="19.5" customHeight="1" thickBot="1" x14ac:dyDescent="0.3">
      <c r="A101" s="154"/>
      <c r="B101" s="149" t="s">
        <v>283</v>
      </c>
      <c r="C101" s="150" t="s">
        <v>277</v>
      </c>
      <c r="D101" s="151" t="s">
        <v>247</v>
      </c>
      <c r="E101" s="95">
        <v>12000</v>
      </c>
      <c r="F101" s="96">
        <f t="shared" si="26"/>
        <v>12</v>
      </c>
      <c r="G101" s="95">
        <v>12000</v>
      </c>
      <c r="H101" s="96">
        <f t="shared" si="37"/>
        <v>12</v>
      </c>
      <c r="I101" s="181"/>
      <c r="J101" s="166" t="str">
        <f t="shared" si="27"/>
        <v>0</v>
      </c>
      <c r="K101" s="167"/>
      <c r="L101" s="177" t="str">
        <f t="shared" si="28"/>
        <v>0</v>
      </c>
      <c r="M101" s="159"/>
      <c r="N101" s="156" t="str">
        <f t="shared" si="29"/>
        <v>0</v>
      </c>
      <c r="O101" s="157"/>
      <c r="P101" s="158" t="str">
        <f t="shared" si="30"/>
        <v>0</v>
      </c>
      <c r="Q101" s="155"/>
      <c r="R101" s="156" t="str">
        <f t="shared" si="31"/>
        <v>0</v>
      </c>
      <c r="S101" s="157"/>
      <c r="T101" s="158" t="str">
        <f t="shared" si="32"/>
        <v>0</v>
      </c>
      <c r="U101" s="176"/>
      <c r="V101" s="166" t="str">
        <f t="shared" si="33"/>
        <v>0</v>
      </c>
      <c r="W101" s="167"/>
      <c r="X101" s="177" t="str">
        <f t="shared" si="34"/>
        <v>0</v>
      </c>
      <c r="Y101" s="155"/>
      <c r="Z101" s="156" t="str">
        <f t="shared" si="35"/>
        <v>0</v>
      </c>
      <c r="AA101" s="157"/>
      <c r="AB101" s="158" t="str">
        <f t="shared" si="36"/>
        <v>0</v>
      </c>
      <c r="AC101" s="190">
        <f t="shared" si="38"/>
        <v>24</v>
      </c>
      <c r="AD101" s="191">
        <v>85</v>
      </c>
    </row>
    <row r="102" spans="1:30" ht="19.5" customHeight="1" thickBot="1" x14ac:dyDescent="0.3">
      <c r="A102" s="153"/>
      <c r="B102" s="149" t="s">
        <v>284</v>
      </c>
      <c r="C102" s="150" t="s">
        <v>269</v>
      </c>
      <c r="D102" s="151" t="s">
        <v>270</v>
      </c>
      <c r="E102" s="95">
        <v>12000</v>
      </c>
      <c r="F102" s="96">
        <f t="shared" si="26"/>
        <v>12</v>
      </c>
      <c r="G102" s="95">
        <v>12000</v>
      </c>
      <c r="H102" s="96">
        <f t="shared" si="37"/>
        <v>12</v>
      </c>
      <c r="I102" s="182"/>
      <c r="J102" s="164" t="str">
        <f t="shared" si="27"/>
        <v>0</v>
      </c>
      <c r="K102" s="165"/>
      <c r="L102" s="179" t="str">
        <f t="shared" si="28"/>
        <v>0</v>
      </c>
      <c r="M102" s="159"/>
      <c r="N102" s="156" t="str">
        <f t="shared" si="29"/>
        <v>0</v>
      </c>
      <c r="O102" s="157"/>
      <c r="P102" s="158" t="str">
        <f t="shared" si="30"/>
        <v>0</v>
      </c>
      <c r="Q102" s="155"/>
      <c r="R102" s="156" t="str">
        <f t="shared" si="31"/>
        <v>0</v>
      </c>
      <c r="S102" s="157"/>
      <c r="T102" s="158" t="str">
        <f t="shared" si="32"/>
        <v>0</v>
      </c>
      <c r="U102" s="178"/>
      <c r="V102" s="164" t="str">
        <f t="shared" si="33"/>
        <v>0</v>
      </c>
      <c r="W102" s="165"/>
      <c r="X102" s="179" t="str">
        <f t="shared" si="34"/>
        <v>0</v>
      </c>
      <c r="Y102" s="155"/>
      <c r="Z102" s="156" t="str">
        <f t="shared" si="35"/>
        <v>0</v>
      </c>
      <c r="AA102" s="157"/>
      <c r="AB102" s="158" t="str">
        <f t="shared" si="36"/>
        <v>0</v>
      </c>
      <c r="AC102" s="190">
        <f t="shared" si="38"/>
        <v>24</v>
      </c>
      <c r="AD102" s="191">
        <v>86</v>
      </c>
    </row>
    <row r="103" spans="1:30" ht="19.5" customHeight="1" thickBot="1" x14ac:dyDescent="0.3">
      <c r="A103" s="154"/>
      <c r="B103" s="149" t="s">
        <v>285</v>
      </c>
      <c r="C103" s="150" t="s">
        <v>279</v>
      </c>
      <c r="D103" s="151" t="s">
        <v>280</v>
      </c>
      <c r="E103" s="95">
        <v>12000</v>
      </c>
      <c r="F103" s="96">
        <f t="shared" si="26"/>
        <v>12</v>
      </c>
      <c r="G103" s="95">
        <v>12000</v>
      </c>
      <c r="H103" s="96">
        <f t="shared" si="37"/>
        <v>12</v>
      </c>
      <c r="I103" s="181"/>
      <c r="J103" s="166" t="str">
        <f t="shared" si="27"/>
        <v>0</v>
      </c>
      <c r="K103" s="167"/>
      <c r="L103" s="177" t="str">
        <f t="shared" si="28"/>
        <v>0</v>
      </c>
      <c r="M103" s="159"/>
      <c r="N103" s="156" t="str">
        <f t="shared" si="29"/>
        <v>0</v>
      </c>
      <c r="O103" s="157"/>
      <c r="P103" s="158" t="str">
        <f t="shared" si="30"/>
        <v>0</v>
      </c>
      <c r="Q103" s="155"/>
      <c r="R103" s="156" t="str">
        <f t="shared" si="31"/>
        <v>0</v>
      </c>
      <c r="S103" s="157"/>
      <c r="T103" s="158" t="str">
        <f t="shared" si="32"/>
        <v>0</v>
      </c>
      <c r="U103" s="176"/>
      <c r="V103" s="166" t="str">
        <f t="shared" si="33"/>
        <v>0</v>
      </c>
      <c r="W103" s="167"/>
      <c r="X103" s="177" t="str">
        <f t="shared" si="34"/>
        <v>0</v>
      </c>
      <c r="Y103" s="155"/>
      <c r="Z103" s="156" t="str">
        <f t="shared" si="35"/>
        <v>0</v>
      </c>
      <c r="AA103" s="157"/>
      <c r="AB103" s="158" t="str">
        <f t="shared" si="36"/>
        <v>0</v>
      </c>
      <c r="AC103" s="190">
        <f t="shared" si="38"/>
        <v>24</v>
      </c>
      <c r="AD103" s="191">
        <v>87</v>
      </c>
    </row>
    <row r="104" spans="1:30" ht="19.5" customHeight="1" thickBot="1" x14ac:dyDescent="0.3">
      <c r="A104" s="153"/>
      <c r="B104" s="149" t="s">
        <v>286</v>
      </c>
      <c r="C104" s="150" t="s">
        <v>287</v>
      </c>
      <c r="D104" s="151" t="s">
        <v>288</v>
      </c>
      <c r="E104" s="95">
        <v>12000</v>
      </c>
      <c r="F104" s="96">
        <f t="shared" si="26"/>
        <v>12</v>
      </c>
      <c r="G104" s="95">
        <v>12000</v>
      </c>
      <c r="H104" s="96">
        <f t="shared" si="37"/>
        <v>12</v>
      </c>
      <c r="I104" s="182"/>
      <c r="J104" s="164" t="str">
        <f t="shared" si="27"/>
        <v>0</v>
      </c>
      <c r="K104" s="165"/>
      <c r="L104" s="179" t="str">
        <f t="shared" si="28"/>
        <v>0</v>
      </c>
      <c r="M104" s="159"/>
      <c r="N104" s="156" t="str">
        <f t="shared" si="29"/>
        <v>0</v>
      </c>
      <c r="O104" s="157"/>
      <c r="P104" s="158" t="str">
        <f t="shared" si="30"/>
        <v>0</v>
      </c>
      <c r="Q104" s="155"/>
      <c r="R104" s="156" t="str">
        <f t="shared" si="31"/>
        <v>0</v>
      </c>
      <c r="S104" s="157"/>
      <c r="T104" s="158" t="str">
        <f t="shared" si="32"/>
        <v>0</v>
      </c>
      <c r="U104" s="178"/>
      <c r="V104" s="164" t="str">
        <f t="shared" si="33"/>
        <v>0</v>
      </c>
      <c r="W104" s="165"/>
      <c r="X104" s="179" t="str">
        <f t="shared" si="34"/>
        <v>0</v>
      </c>
      <c r="Y104" s="155"/>
      <c r="Z104" s="156" t="str">
        <f t="shared" si="35"/>
        <v>0</v>
      </c>
      <c r="AA104" s="157"/>
      <c r="AB104" s="158" t="str">
        <f t="shared" si="36"/>
        <v>0</v>
      </c>
      <c r="AC104" s="190">
        <f t="shared" si="38"/>
        <v>24</v>
      </c>
      <c r="AD104" s="191">
        <v>88</v>
      </c>
    </row>
    <row r="105" spans="1:30" ht="19.5" customHeight="1" thickBot="1" x14ac:dyDescent="0.3">
      <c r="A105" s="154"/>
      <c r="B105" s="149" t="s">
        <v>289</v>
      </c>
      <c r="C105" s="150" t="s">
        <v>147</v>
      </c>
      <c r="D105" s="151" t="s">
        <v>148</v>
      </c>
      <c r="E105" s="95">
        <v>12000</v>
      </c>
      <c r="F105" s="96">
        <f t="shared" si="26"/>
        <v>12</v>
      </c>
      <c r="G105" s="95">
        <v>12000</v>
      </c>
      <c r="H105" s="96">
        <f t="shared" si="37"/>
        <v>12</v>
      </c>
      <c r="I105" s="181"/>
      <c r="J105" s="166" t="str">
        <f t="shared" ref="J105:J136" si="39">IF(I105=0,"0",IF(I105=20,"20,000",IF((I105/1000)&gt;12,"12,000",(I105/1000))))</f>
        <v>0</v>
      </c>
      <c r="K105" s="167"/>
      <c r="L105" s="177" t="str">
        <f t="shared" ref="L105:L136" si="40">IF(K105=0,"0",IF(K105=20,"20,000",IF((K105/1000)&gt;12,"12,000",(K105/1000))))</f>
        <v>0</v>
      </c>
      <c r="M105" s="159"/>
      <c r="N105" s="156" t="str">
        <f t="shared" ref="N105:N136" si="41">IF(M105=0,"0",IF(M105=20,"20,000",IF((M105/1000)&gt;12,"12,000",(M105/1000))))</f>
        <v>0</v>
      </c>
      <c r="O105" s="157"/>
      <c r="P105" s="158" t="str">
        <f t="shared" ref="P105:P136" si="42">IF(O105=0,"0",IF(O105=20,"20,000",IF((O105/1000)&gt;12,"12,000",(O105/1000))))</f>
        <v>0</v>
      </c>
      <c r="Q105" s="155"/>
      <c r="R105" s="156" t="str">
        <f t="shared" ref="R105:R136" si="43">IF(Q105=0,"0",IF(Q105=20,"20,000",IF((Q105/1000)&gt;12,"12,000",(Q105/1000))))</f>
        <v>0</v>
      </c>
      <c r="S105" s="157"/>
      <c r="T105" s="158" t="str">
        <f t="shared" ref="T105:T136" si="44">IF(S105=0,"0",IF(S105=20,"20,000",IF((S105/1000)&gt;12,"12,000",(S105/1000))))</f>
        <v>0</v>
      </c>
      <c r="U105" s="176"/>
      <c r="V105" s="166" t="str">
        <f t="shared" ref="V105:V136" si="45">IF(U105=0,"0",IF(U105=20,"20,000",IF((U105/1000)&gt;12,"12,000",(U105/1000))))</f>
        <v>0</v>
      </c>
      <c r="W105" s="167"/>
      <c r="X105" s="177" t="str">
        <f t="shared" ref="X105:X136" si="46">IF(W105=0,"0",IF(W105=20,"20,000",IF((W105/1000)&gt;12,"12,000",(W105/1000))))</f>
        <v>0</v>
      </c>
      <c r="Y105" s="155"/>
      <c r="Z105" s="156" t="str">
        <f t="shared" ref="Z105:Z136" si="47">IF(Y105=0,"0",IF(Y105=20,"20,000",IF((Y105/1000)&gt;12,"12,000",(Y105/1000))))</f>
        <v>0</v>
      </c>
      <c r="AA105" s="157"/>
      <c r="AB105" s="158" t="str">
        <f t="shared" ref="AB105:AB136" si="48">IF(AA105=0,"0",IF(AA105=20,"20,000",IF((AA105/1000)&gt;12,"12,000",(AA105/1000))))</f>
        <v>0</v>
      </c>
      <c r="AC105" s="190">
        <f t="shared" si="38"/>
        <v>24</v>
      </c>
      <c r="AD105" s="191">
        <v>89</v>
      </c>
    </row>
    <row r="106" spans="1:30" ht="19.5" customHeight="1" thickBot="1" x14ac:dyDescent="0.3">
      <c r="A106" s="153"/>
      <c r="B106" s="149" t="s">
        <v>290</v>
      </c>
      <c r="C106" s="150" t="s">
        <v>272</v>
      </c>
      <c r="D106" s="151" t="s">
        <v>191</v>
      </c>
      <c r="E106" s="95">
        <v>12000</v>
      </c>
      <c r="F106" s="96">
        <f t="shared" si="26"/>
        <v>12</v>
      </c>
      <c r="G106" s="95">
        <v>12000</v>
      </c>
      <c r="H106" s="96">
        <f t="shared" si="37"/>
        <v>12</v>
      </c>
      <c r="I106" s="182"/>
      <c r="J106" s="164" t="str">
        <f t="shared" si="39"/>
        <v>0</v>
      </c>
      <c r="K106" s="165"/>
      <c r="L106" s="179" t="str">
        <f t="shared" si="40"/>
        <v>0</v>
      </c>
      <c r="M106" s="159"/>
      <c r="N106" s="156" t="str">
        <f t="shared" si="41"/>
        <v>0</v>
      </c>
      <c r="O106" s="157"/>
      <c r="P106" s="158" t="str">
        <f t="shared" si="42"/>
        <v>0</v>
      </c>
      <c r="Q106" s="155"/>
      <c r="R106" s="156" t="str">
        <f t="shared" si="43"/>
        <v>0</v>
      </c>
      <c r="S106" s="157"/>
      <c r="T106" s="158" t="str">
        <f t="shared" si="44"/>
        <v>0</v>
      </c>
      <c r="U106" s="178"/>
      <c r="V106" s="164" t="str">
        <f t="shared" si="45"/>
        <v>0</v>
      </c>
      <c r="W106" s="165"/>
      <c r="X106" s="179" t="str">
        <f t="shared" si="46"/>
        <v>0</v>
      </c>
      <c r="Y106" s="155"/>
      <c r="Z106" s="156" t="str">
        <f t="shared" si="47"/>
        <v>0</v>
      </c>
      <c r="AA106" s="157"/>
      <c r="AB106" s="158" t="str">
        <f t="shared" si="48"/>
        <v>0</v>
      </c>
      <c r="AC106" s="190">
        <f t="shared" si="38"/>
        <v>24</v>
      </c>
      <c r="AD106" s="191">
        <v>90</v>
      </c>
    </row>
    <row r="107" spans="1:30" ht="19.5" customHeight="1" thickBot="1" x14ac:dyDescent="0.3">
      <c r="A107" s="154"/>
      <c r="B107" s="149" t="s">
        <v>291</v>
      </c>
      <c r="C107" s="150" t="s">
        <v>292</v>
      </c>
      <c r="D107" s="151" t="s">
        <v>205</v>
      </c>
      <c r="E107" s="95">
        <v>12000</v>
      </c>
      <c r="F107" s="96">
        <f t="shared" si="26"/>
        <v>12</v>
      </c>
      <c r="G107" s="95">
        <v>12000</v>
      </c>
      <c r="H107" s="96">
        <f t="shared" si="37"/>
        <v>12</v>
      </c>
      <c r="I107" s="181"/>
      <c r="J107" s="166" t="str">
        <f t="shared" si="39"/>
        <v>0</v>
      </c>
      <c r="K107" s="167"/>
      <c r="L107" s="177" t="str">
        <f t="shared" si="40"/>
        <v>0</v>
      </c>
      <c r="M107" s="159"/>
      <c r="N107" s="156" t="str">
        <f t="shared" si="41"/>
        <v>0</v>
      </c>
      <c r="O107" s="157"/>
      <c r="P107" s="158" t="str">
        <f t="shared" si="42"/>
        <v>0</v>
      </c>
      <c r="Q107" s="155"/>
      <c r="R107" s="156" t="str">
        <f t="shared" si="43"/>
        <v>0</v>
      </c>
      <c r="S107" s="157"/>
      <c r="T107" s="158" t="str">
        <f t="shared" si="44"/>
        <v>0</v>
      </c>
      <c r="U107" s="176"/>
      <c r="V107" s="166" t="str">
        <f t="shared" si="45"/>
        <v>0</v>
      </c>
      <c r="W107" s="167"/>
      <c r="X107" s="177" t="str">
        <f t="shared" si="46"/>
        <v>0</v>
      </c>
      <c r="Y107" s="155"/>
      <c r="Z107" s="156" t="str">
        <f t="shared" si="47"/>
        <v>0</v>
      </c>
      <c r="AA107" s="157"/>
      <c r="AB107" s="158" t="str">
        <f t="shared" si="48"/>
        <v>0</v>
      </c>
      <c r="AC107" s="190">
        <f t="shared" si="38"/>
        <v>24</v>
      </c>
      <c r="AD107" s="191">
        <v>91</v>
      </c>
    </row>
    <row r="108" spans="1:30" ht="19.5" customHeight="1" thickBot="1" x14ac:dyDescent="0.3">
      <c r="A108" s="153"/>
      <c r="B108" s="149" t="s">
        <v>49</v>
      </c>
      <c r="C108" s="150" t="s">
        <v>50</v>
      </c>
      <c r="D108" s="151" t="s">
        <v>194</v>
      </c>
      <c r="E108" s="95">
        <v>12000</v>
      </c>
      <c r="F108" s="96">
        <f t="shared" si="26"/>
        <v>12</v>
      </c>
      <c r="G108" s="95">
        <v>12000</v>
      </c>
      <c r="H108" s="96">
        <f t="shared" si="37"/>
        <v>12</v>
      </c>
      <c r="I108" s="182"/>
      <c r="J108" s="164" t="str">
        <f t="shared" si="39"/>
        <v>0</v>
      </c>
      <c r="K108" s="165"/>
      <c r="L108" s="179" t="str">
        <f t="shared" si="40"/>
        <v>0</v>
      </c>
      <c r="M108" s="159"/>
      <c r="N108" s="156" t="str">
        <f t="shared" si="41"/>
        <v>0</v>
      </c>
      <c r="O108" s="157"/>
      <c r="P108" s="158" t="str">
        <f t="shared" si="42"/>
        <v>0</v>
      </c>
      <c r="Q108" s="155"/>
      <c r="R108" s="156" t="str">
        <f t="shared" si="43"/>
        <v>0</v>
      </c>
      <c r="S108" s="157"/>
      <c r="T108" s="158" t="str">
        <f t="shared" si="44"/>
        <v>0</v>
      </c>
      <c r="U108" s="178"/>
      <c r="V108" s="164" t="str">
        <f t="shared" si="45"/>
        <v>0</v>
      </c>
      <c r="W108" s="165"/>
      <c r="X108" s="179" t="str">
        <f t="shared" si="46"/>
        <v>0</v>
      </c>
      <c r="Y108" s="155"/>
      <c r="Z108" s="156" t="str">
        <f t="shared" si="47"/>
        <v>0</v>
      </c>
      <c r="AA108" s="157"/>
      <c r="AB108" s="158" t="str">
        <f t="shared" si="48"/>
        <v>0</v>
      </c>
      <c r="AC108" s="190">
        <f t="shared" si="38"/>
        <v>24</v>
      </c>
      <c r="AD108" s="191">
        <v>92</v>
      </c>
    </row>
    <row r="109" spans="1:30" ht="19.5" customHeight="1" thickBot="1" x14ac:dyDescent="0.3">
      <c r="A109" s="154"/>
      <c r="B109" s="149" t="s">
        <v>293</v>
      </c>
      <c r="C109" s="150" t="s">
        <v>294</v>
      </c>
      <c r="D109" s="151" t="s">
        <v>295</v>
      </c>
      <c r="E109" s="95">
        <v>12000</v>
      </c>
      <c r="F109" s="96">
        <f t="shared" si="26"/>
        <v>12</v>
      </c>
      <c r="G109" s="95">
        <v>12000</v>
      </c>
      <c r="H109" s="96">
        <f t="shared" si="37"/>
        <v>12</v>
      </c>
      <c r="I109" s="181"/>
      <c r="J109" s="166" t="str">
        <f t="shared" si="39"/>
        <v>0</v>
      </c>
      <c r="K109" s="167"/>
      <c r="L109" s="177" t="str">
        <f t="shared" si="40"/>
        <v>0</v>
      </c>
      <c r="M109" s="159"/>
      <c r="N109" s="156" t="str">
        <f t="shared" si="41"/>
        <v>0</v>
      </c>
      <c r="O109" s="157"/>
      <c r="P109" s="158" t="str">
        <f t="shared" si="42"/>
        <v>0</v>
      </c>
      <c r="Q109" s="155"/>
      <c r="R109" s="156" t="str">
        <f t="shared" si="43"/>
        <v>0</v>
      </c>
      <c r="S109" s="157"/>
      <c r="T109" s="158" t="str">
        <f t="shared" si="44"/>
        <v>0</v>
      </c>
      <c r="U109" s="176"/>
      <c r="V109" s="166" t="str">
        <f t="shared" si="45"/>
        <v>0</v>
      </c>
      <c r="W109" s="167"/>
      <c r="X109" s="177" t="str">
        <f t="shared" si="46"/>
        <v>0</v>
      </c>
      <c r="Y109" s="155"/>
      <c r="Z109" s="156" t="str">
        <f t="shared" si="47"/>
        <v>0</v>
      </c>
      <c r="AA109" s="157"/>
      <c r="AB109" s="158" t="str">
        <f t="shared" si="48"/>
        <v>0</v>
      </c>
      <c r="AC109" s="190">
        <f t="shared" si="38"/>
        <v>24</v>
      </c>
      <c r="AD109" s="191">
        <v>93</v>
      </c>
    </row>
    <row r="110" spans="1:30" ht="19.5" customHeight="1" thickBot="1" x14ac:dyDescent="0.3">
      <c r="A110" s="153"/>
      <c r="B110" s="149" t="s">
        <v>296</v>
      </c>
      <c r="C110" s="150" t="s">
        <v>31</v>
      </c>
      <c r="D110" s="151" t="s">
        <v>133</v>
      </c>
      <c r="E110" s="95">
        <v>12000</v>
      </c>
      <c r="F110" s="96">
        <f t="shared" si="26"/>
        <v>12</v>
      </c>
      <c r="G110" s="95">
        <v>12000</v>
      </c>
      <c r="H110" s="96">
        <f t="shared" si="37"/>
        <v>12</v>
      </c>
      <c r="I110" s="182"/>
      <c r="J110" s="164" t="str">
        <f t="shared" si="39"/>
        <v>0</v>
      </c>
      <c r="K110" s="165"/>
      <c r="L110" s="179" t="str">
        <f t="shared" si="40"/>
        <v>0</v>
      </c>
      <c r="M110" s="159"/>
      <c r="N110" s="156" t="str">
        <f t="shared" si="41"/>
        <v>0</v>
      </c>
      <c r="O110" s="157"/>
      <c r="P110" s="158" t="str">
        <f t="shared" si="42"/>
        <v>0</v>
      </c>
      <c r="Q110" s="155"/>
      <c r="R110" s="156" t="str">
        <f t="shared" si="43"/>
        <v>0</v>
      </c>
      <c r="S110" s="157"/>
      <c r="T110" s="158" t="str">
        <f t="shared" si="44"/>
        <v>0</v>
      </c>
      <c r="U110" s="178"/>
      <c r="V110" s="164" t="str">
        <f t="shared" si="45"/>
        <v>0</v>
      </c>
      <c r="W110" s="165"/>
      <c r="X110" s="179" t="str">
        <f t="shared" si="46"/>
        <v>0</v>
      </c>
      <c r="Y110" s="155"/>
      <c r="Z110" s="156" t="str">
        <f t="shared" si="47"/>
        <v>0</v>
      </c>
      <c r="AA110" s="157"/>
      <c r="AB110" s="158" t="str">
        <f t="shared" si="48"/>
        <v>0</v>
      </c>
      <c r="AC110" s="190">
        <f t="shared" si="38"/>
        <v>24</v>
      </c>
      <c r="AD110" s="191">
        <v>94</v>
      </c>
    </row>
    <row r="111" spans="1:30" ht="19.5" customHeight="1" thickBot="1" x14ac:dyDescent="0.3">
      <c r="A111" s="154"/>
      <c r="B111" s="149" t="s">
        <v>297</v>
      </c>
      <c r="C111" s="150" t="s">
        <v>182</v>
      </c>
      <c r="D111" s="151" t="s">
        <v>183</v>
      </c>
      <c r="E111" s="95">
        <v>12000</v>
      </c>
      <c r="F111" s="96">
        <f t="shared" si="26"/>
        <v>12</v>
      </c>
      <c r="G111" s="95">
        <v>12000</v>
      </c>
      <c r="H111" s="96">
        <f t="shared" si="37"/>
        <v>12</v>
      </c>
      <c r="I111" s="181"/>
      <c r="J111" s="166" t="str">
        <f t="shared" si="39"/>
        <v>0</v>
      </c>
      <c r="K111" s="167"/>
      <c r="L111" s="177" t="str">
        <f t="shared" si="40"/>
        <v>0</v>
      </c>
      <c r="M111" s="159"/>
      <c r="N111" s="156" t="str">
        <f t="shared" si="41"/>
        <v>0</v>
      </c>
      <c r="O111" s="157"/>
      <c r="P111" s="158" t="str">
        <f t="shared" si="42"/>
        <v>0</v>
      </c>
      <c r="Q111" s="155"/>
      <c r="R111" s="156" t="str">
        <f t="shared" si="43"/>
        <v>0</v>
      </c>
      <c r="S111" s="157"/>
      <c r="T111" s="158" t="str">
        <f t="shared" si="44"/>
        <v>0</v>
      </c>
      <c r="U111" s="176"/>
      <c r="V111" s="166" t="str">
        <f t="shared" si="45"/>
        <v>0</v>
      </c>
      <c r="W111" s="167"/>
      <c r="X111" s="177" t="str">
        <f t="shared" si="46"/>
        <v>0</v>
      </c>
      <c r="Y111" s="155"/>
      <c r="Z111" s="156" t="str">
        <f t="shared" si="47"/>
        <v>0</v>
      </c>
      <c r="AA111" s="157"/>
      <c r="AB111" s="158" t="str">
        <f t="shared" si="48"/>
        <v>0</v>
      </c>
      <c r="AC111" s="190">
        <f t="shared" si="38"/>
        <v>24</v>
      </c>
      <c r="AD111" s="191">
        <v>95</v>
      </c>
    </row>
    <row r="112" spans="1:30" ht="19.5" customHeight="1" thickBot="1" x14ac:dyDescent="0.3">
      <c r="A112" s="153"/>
      <c r="B112" s="149" t="s">
        <v>298</v>
      </c>
      <c r="C112" s="150" t="s">
        <v>299</v>
      </c>
      <c r="D112" s="151" t="s">
        <v>149</v>
      </c>
      <c r="E112" s="95">
        <v>12000</v>
      </c>
      <c r="F112" s="96">
        <f t="shared" si="26"/>
        <v>12</v>
      </c>
      <c r="G112" s="95">
        <v>12000</v>
      </c>
      <c r="H112" s="96">
        <f t="shared" si="37"/>
        <v>12</v>
      </c>
      <c r="I112" s="182"/>
      <c r="J112" s="164" t="str">
        <f t="shared" si="39"/>
        <v>0</v>
      </c>
      <c r="K112" s="165"/>
      <c r="L112" s="179" t="str">
        <f t="shared" si="40"/>
        <v>0</v>
      </c>
      <c r="M112" s="159"/>
      <c r="N112" s="156" t="str">
        <f t="shared" si="41"/>
        <v>0</v>
      </c>
      <c r="O112" s="157"/>
      <c r="P112" s="158" t="str">
        <f t="shared" si="42"/>
        <v>0</v>
      </c>
      <c r="Q112" s="155"/>
      <c r="R112" s="156" t="str">
        <f t="shared" si="43"/>
        <v>0</v>
      </c>
      <c r="S112" s="157"/>
      <c r="T112" s="158" t="str">
        <f t="shared" si="44"/>
        <v>0</v>
      </c>
      <c r="U112" s="178"/>
      <c r="V112" s="164" t="str">
        <f t="shared" si="45"/>
        <v>0</v>
      </c>
      <c r="W112" s="165"/>
      <c r="X112" s="179" t="str">
        <f t="shared" si="46"/>
        <v>0</v>
      </c>
      <c r="Y112" s="155"/>
      <c r="Z112" s="156" t="str">
        <f t="shared" si="47"/>
        <v>0</v>
      </c>
      <c r="AA112" s="157"/>
      <c r="AB112" s="158" t="str">
        <f t="shared" si="48"/>
        <v>0</v>
      </c>
      <c r="AC112" s="190">
        <f t="shared" si="38"/>
        <v>24</v>
      </c>
      <c r="AD112" s="191">
        <v>96</v>
      </c>
    </row>
    <row r="113" spans="1:30" ht="19.5" customHeight="1" thickBot="1" x14ac:dyDescent="0.3">
      <c r="A113" s="154"/>
      <c r="B113" s="149" t="s">
        <v>300</v>
      </c>
      <c r="C113" s="150" t="s">
        <v>301</v>
      </c>
      <c r="D113" s="151" t="s">
        <v>152</v>
      </c>
      <c r="E113" s="95">
        <v>12000</v>
      </c>
      <c r="F113" s="96">
        <f t="shared" si="26"/>
        <v>12</v>
      </c>
      <c r="G113" s="95">
        <v>12000</v>
      </c>
      <c r="H113" s="96">
        <f t="shared" ref="H113:H144" si="49">IF(G113=0,"0",IF(G113=20000,"20,000",IF((G113/1000)&gt;12,"12,000",(G113/1000))))</f>
        <v>12</v>
      </c>
      <c r="I113" s="181"/>
      <c r="J113" s="166" t="str">
        <f t="shared" si="39"/>
        <v>0</v>
      </c>
      <c r="K113" s="167"/>
      <c r="L113" s="177" t="str">
        <f t="shared" si="40"/>
        <v>0</v>
      </c>
      <c r="M113" s="159"/>
      <c r="N113" s="156" t="str">
        <f t="shared" si="41"/>
        <v>0</v>
      </c>
      <c r="O113" s="157"/>
      <c r="P113" s="158" t="str">
        <f t="shared" si="42"/>
        <v>0</v>
      </c>
      <c r="Q113" s="155"/>
      <c r="R113" s="156" t="str">
        <f t="shared" si="43"/>
        <v>0</v>
      </c>
      <c r="S113" s="157"/>
      <c r="T113" s="158" t="str">
        <f t="shared" si="44"/>
        <v>0</v>
      </c>
      <c r="U113" s="176"/>
      <c r="V113" s="166" t="str">
        <f t="shared" si="45"/>
        <v>0</v>
      </c>
      <c r="W113" s="167"/>
      <c r="X113" s="177" t="str">
        <f t="shared" si="46"/>
        <v>0</v>
      </c>
      <c r="Y113" s="155"/>
      <c r="Z113" s="156" t="str">
        <f t="shared" si="47"/>
        <v>0</v>
      </c>
      <c r="AA113" s="157"/>
      <c r="AB113" s="158" t="str">
        <f t="shared" si="48"/>
        <v>0</v>
      </c>
      <c r="AC113" s="190">
        <f t="shared" ref="AC113:AC144" si="50">AB113+Z113+X113+V113+T113+R113+P113+N113+L113+J113+H113+F113</f>
        <v>24</v>
      </c>
      <c r="AD113" s="191">
        <v>97</v>
      </c>
    </row>
    <row r="114" spans="1:30" ht="19.5" customHeight="1" thickBot="1" x14ac:dyDescent="0.3">
      <c r="A114" s="153"/>
      <c r="B114" s="149" t="s">
        <v>302</v>
      </c>
      <c r="C114" s="150" t="s">
        <v>303</v>
      </c>
      <c r="D114" s="151" t="s">
        <v>162</v>
      </c>
      <c r="E114" s="95">
        <v>20000</v>
      </c>
      <c r="F114" s="96" t="str">
        <f t="shared" ref="F114:F149" si="51">IF(E114=0,"0",IF(E114=20000,"20,000",IF((E114/1000)&gt;12,"12,000",(E114/1000))))</f>
        <v>20,000</v>
      </c>
      <c r="G114" s="95">
        <v>20000</v>
      </c>
      <c r="H114" s="96" t="str">
        <f t="shared" si="49"/>
        <v>20,000</v>
      </c>
      <c r="I114" s="182"/>
      <c r="J114" s="164" t="str">
        <f t="shared" si="39"/>
        <v>0</v>
      </c>
      <c r="K114" s="165"/>
      <c r="L114" s="179" t="str">
        <f t="shared" si="40"/>
        <v>0</v>
      </c>
      <c r="M114" s="159"/>
      <c r="N114" s="156" t="str">
        <f t="shared" si="41"/>
        <v>0</v>
      </c>
      <c r="O114" s="157"/>
      <c r="P114" s="158" t="str">
        <f t="shared" si="42"/>
        <v>0</v>
      </c>
      <c r="Q114" s="155"/>
      <c r="R114" s="156" t="str">
        <f t="shared" si="43"/>
        <v>0</v>
      </c>
      <c r="S114" s="157"/>
      <c r="T114" s="158" t="str">
        <f t="shared" si="44"/>
        <v>0</v>
      </c>
      <c r="U114" s="178"/>
      <c r="V114" s="164" t="str">
        <f t="shared" si="45"/>
        <v>0</v>
      </c>
      <c r="W114" s="165"/>
      <c r="X114" s="179" t="str">
        <f t="shared" si="46"/>
        <v>0</v>
      </c>
      <c r="Y114" s="155"/>
      <c r="Z114" s="156" t="str">
        <f t="shared" si="47"/>
        <v>0</v>
      </c>
      <c r="AA114" s="157"/>
      <c r="AB114" s="158" t="str">
        <f t="shared" si="48"/>
        <v>0</v>
      </c>
      <c r="AC114" s="190">
        <f t="shared" si="50"/>
        <v>40</v>
      </c>
      <c r="AD114" s="191">
        <v>98</v>
      </c>
    </row>
    <row r="115" spans="1:30" ht="19.5" customHeight="1" thickBot="1" x14ac:dyDescent="0.3">
      <c r="A115" s="154"/>
      <c r="B115" s="149" t="s">
        <v>304</v>
      </c>
      <c r="C115" s="150" t="s">
        <v>305</v>
      </c>
      <c r="D115" s="151" t="s">
        <v>247</v>
      </c>
      <c r="E115" s="95">
        <v>20000</v>
      </c>
      <c r="F115" s="96" t="str">
        <f t="shared" si="51"/>
        <v>20,000</v>
      </c>
      <c r="G115" s="95">
        <v>20000</v>
      </c>
      <c r="H115" s="96" t="str">
        <f t="shared" si="49"/>
        <v>20,000</v>
      </c>
      <c r="I115" s="181"/>
      <c r="J115" s="166" t="str">
        <f t="shared" si="39"/>
        <v>0</v>
      </c>
      <c r="K115" s="167"/>
      <c r="L115" s="177" t="str">
        <f t="shared" si="40"/>
        <v>0</v>
      </c>
      <c r="M115" s="159"/>
      <c r="N115" s="156" t="str">
        <f t="shared" si="41"/>
        <v>0</v>
      </c>
      <c r="O115" s="157"/>
      <c r="P115" s="158" t="str">
        <f t="shared" si="42"/>
        <v>0</v>
      </c>
      <c r="Q115" s="155"/>
      <c r="R115" s="156" t="str">
        <f t="shared" si="43"/>
        <v>0</v>
      </c>
      <c r="S115" s="157"/>
      <c r="T115" s="158" t="str">
        <f t="shared" si="44"/>
        <v>0</v>
      </c>
      <c r="U115" s="176"/>
      <c r="V115" s="166" t="str">
        <f t="shared" si="45"/>
        <v>0</v>
      </c>
      <c r="W115" s="167"/>
      <c r="X115" s="177" t="str">
        <f t="shared" si="46"/>
        <v>0</v>
      </c>
      <c r="Y115" s="155"/>
      <c r="Z115" s="156" t="str">
        <f t="shared" si="47"/>
        <v>0</v>
      </c>
      <c r="AA115" s="157"/>
      <c r="AB115" s="158" t="str">
        <f t="shared" si="48"/>
        <v>0</v>
      </c>
      <c r="AC115" s="190">
        <f t="shared" si="50"/>
        <v>40</v>
      </c>
      <c r="AD115" s="191">
        <v>99</v>
      </c>
    </row>
    <row r="116" spans="1:30" ht="19.5" customHeight="1" thickBot="1" x14ac:dyDescent="0.3">
      <c r="A116" s="153"/>
      <c r="B116" s="149" t="s">
        <v>306</v>
      </c>
      <c r="C116" s="150" t="s">
        <v>307</v>
      </c>
      <c r="D116" s="151" t="s">
        <v>308</v>
      </c>
      <c r="E116" s="95">
        <v>20000</v>
      </c>
      <c r="F116" s="96" t="str">
        <f t="shared" si="51"/>
        <v>20,000</v>
      </c>
      <c r="G116" s="95">
        <v>20000</v>
      </c>
      <c r="H116" s="96" t="str">
        <f t="shared" si="49"/>
        <v>20,000</v>
      </c>
      <c r="I116" s="182"/>
      <c r="J116" s="164" t="str">
        <f t="shared" si="39"/>
        <v>0</v>
      </c>
      <c r="K116" s="165"/>
      <c r="L116" s="179" t="str">
        <f t="shared" si="40"/>
        <v>0</v>
      </c>
      <c r="M116" s="159"/>
      <c r="N116" s="156" t="str">
        <f t="shared" si="41"/>
        <v>0</v>
      </c>
      <c r="O116" s="157"/>
      <c r="P116" s="158" t="str">
        <f t="shared" si="42"/>
        <v>0</v>
      </c>
      <c r="Q116" s="155"/>
      <c r="R116" s="156" t="str">
        <f t="shared" si="43"/>
        <v>0</v>
      </c>
      <c r="S116" s="157"/>
      <c r="T116" s="158" t="str">
        <f t="shared" si="44"/>
        <v>0</v>
      </c>
      <c r="U116" s="178"/>
      <c r="V116" s="164" t="str">
        <f t="shared" si="45"/>
        <v>0</v>
      </c>
      <c r="W116" s="165"/>
      <c r="X116" s="179" t="str">
        <f t="shared" si="46"/>
        <v>0</v>
      </c>
      <c r="Y116" s="155"/>
      <c r="Z116" s="156" t="str">
        <f t="shared" si="47"/>
        <v>0</v>
      </c>
      <c r="AA116" s="157"/>
      <c r="AB116" s="158" t="str">
        <f t="shared" si="48"/>
        <v>0</v>
      </c>
      <c r="AC116" s="190">
        <f t="shared" si="50"/>
        <v>40</v>
      </c>
      <c r="AD116" s="191">
        <v>100</v>
      </c>
    </row>
    <row r="117" spans="1:30" ht="19.5" customHeight="1" thickBot="1" x14ac:dyDescent="0.3">
      <c r="A117" s="154"/>
      <c r="B117" s="149" t="s">
        <v>309</v>
      </c>
      <c r="C117" s="150" t="s">
        <v>310</v>
      </c>
      <c r="D117" s="151" t="s">
        <v>311</v>
      </c>
      <c r="E117" s="95">
        <v>20000</v>
      </c>
      <c r="F117" s="96" t="str">
        <f t="shared" si="51"/>
        <v>20,000</v>
      </c>
      <c r="G117" s="95">
        <v>20000</v>
      </c>
      <c r="H117" s="96" t="str">
        <f t="shared" si="49"/>
        <v>20,000</v>
      </c>
      <c r="I117" s="181"/>
      <c r="J117" s="166" t="str">
        <f t="shared" si="39"/>
        <v>0</v>
      </c>
      <c r="K117" s="167"/>
      <c r="L117" s="177" t="str">
        <f t="shared" si="40"/>
        <v>0</v>
      </c>
      <c r="M117" s="159"/>
      <c r="N117" s="156" t="str">
        <f t="shared" si="41"/>
        <v>0</v>
      </c>
      <c r="O117" s="157"/>
      <c r="P117" s="158" t="str">
        <f t="shared" si="42"/>
        <v>0</v>
      </c>
      <c r="Q117" s="155"/>
      <c r="R117" s="156" t="str">
        <f t="shared" si="43"/>
        <v>0</v>
      </c>
      <c r="S117" s="157"/>
      <c r="T117" s="158" t="str">
        <f t="shared" si="44"/>
        <v>0</v>
      </c>
      <c r="U117" s="176"/>
      <c r="V117" s="166" t="str">
        <f t="shared" si="45"/>
        <v>0</v>
      </c>
      <c r="W117" s="167"/>
      <c r="X117" s="177" t="str">
        <f t="shared" si="46"/>
        <v>0</v>
      </c>
      <c r="Y117" s="155"/>
      <c r="Z117" s="156" t="str">
        <f t="shared" si="47"/>
        <v>0</v>
      </c>
      <c r="AA117" s="157"/>
      <c r="AB117" s="158" t="str">
        <f t="shared" si="48"/>
        <v>0</v>
      </c>
      <c r="AC117" s="190">
        <f t="shared" si="50"/>
        <v>40</v>
      </c>
      <c r="AD117" s="191">
        <v>101</v>
      </c>
    </row>
    <row r="118" spans="1:30" ht="19.5" customHeight="1" thickBot="1" x14ac:dyDescent="0.3">
      <c r="A118" s="153"/>
      <c r="B118" s="149" t="s">
        <v>312</v>
      </c>
      <c r="C118" s="150" t="s">
        <v>313</v>
      </c>
      <c r="D118" s="151" t="s">
        <v>314</v>
      </c>
      <c r="E118" s="95">
        <v>20000</v>
      </c>
      <c r="F118" s="96" t="str">
        <f t="shared" si="51"/>
        <v>20,000</v>
      </c>
      <c r="G118" s="95">
        <v>20000</v>
      </c>
      <c r="H118" s="96" t="str">
        <f t="shared" si="49"/>
        <v>20,000</v>
      </c>
      <c r="I118" s="182"/>
      <c r="J118" s="164" t="str">
        <f t="shared" si="39"/>
        <v>0</v>
      </c>
      <c r="K118" s="165"/>
      <c r="L118" s="179" t="str">
        <f t="shared" si="40"/>
        <v>0</v>
      </c>
      <c r="M118" s="159"/>
      <c r="N118" s="156" t="str">
        <f t="shared" si="41"/>
        <v>0</v>
      </c>
      <c r="O118" s="157"/>
      <c r="P118" s="158" t="str">
        <f t="shared" si="42"/>
        <v>0</v>
      </c>
      <c r="Q118" s="155"/>
      <c r="R118" s="156" t="str">
        <f t="shared" si="43"/>
        <v>0</v>
      </c>
      <c r="S118" s="157"/>
      <c r="T118" s="158" t="str">
        <f t="shared" si="44"/>
        <v>0</v>
      </c>
      <c r="U118" s="178"/>
      <c r="V118" s="164" t="str">
        <f t="shared" si="45"/>
        <v>0</v>
      </c>
      <c r="W118" s="165"/>
      <c r="X118" s="179" t="str">
        <f t="shared" si="46"/>
        <v>0</v>
      </c>
      <c r="Y118" s="155"/>
      <c r="Z118" s="156" t="str">
        <f t="shared" si="47"/>
        <v>0</v>
      </c>
      <c r="AA118" s="157"/>
      <c r="AB118" s="158" t="str">
        <f t="shared" si="48"/>
        <v>0</v>
      </c>
      <c r="AC118" s="190">
        <f t="shared" si="50"/>
        <v>40</v>
      </c>
      <c r="AD118" s="191">
        <v>102</v>
      </c>
    </row>
    <row r="119" spans="1:30" ht="19.5" customHeight="1" thickBot="1" x14ac:dyDescent="0.3">
      <c r="A119" s="154"/>
      <c r="B119" s="149" t="s">
        <v>315</v>
      </c>
      <c r="C119" s="150" t="s">
        <v>316</v>
      </c>
      <c r="D119" s="151" t="s">
        <v>317</v>
      </c>
      <c r="E119" s="95">
        <v>20000</v>
      </c>
      <c r="F119" s="96" t="str">
        <f t="shared" si="51"/>
        <v>20,000</v>
      </c>
      <c r="G119" s="95">
        <v>20000</v>
      </c>
      <c r="H119" s="96" t="str">
        <f t="shared" si="49"/>
        <v>20,000</v>
      </c>
      <c r="I119" s="181"/>
      <c r="J119" s="166" t="str">
        <f t="shared" si="39"/>
        <v>0</v>
      </c>
      <c r="K119" s="167"/>
      <c r="L119" s="177" t="str">
        <f t="shared" si="40"/>
        <v>0</v>
      </c>
      <c r="M119" s="159"/>
      <c r="N119" s="156" t="str">
        <f t="shared" si="41"/>
        <v>0</v>
      </c>
      <c r="O119" s="157"/>
      <c r="P119" s="158" t="str">
        <f t="shared" si="42"/>
        <v>0</v>
      </c>
      <c r="Q119" s="155"/>
      <c r="R119" s="156" t="str">
        <f t="shared" si="43"/>
        <v>0</v>
      </c>
      <c r="S119" s="157"/>
      <c r="T119" s="158" t="str">
        <f t="shared" si="44"/>
        <v>0</v>
      </c>
      <c r="U119" s="176"/>
      <c r="V119" s="166" t="str">
        <f t="shared" si="45"/>
        <v>0</v>
      </c>
      <c r="W119" s="167"/>
      <c r="X119" s="177" t="str">
        <f t="shared" si="46"/>
        <v>0</v>
      </c>
      <c r="Y119" s="155"/>
      <c r="Z119" s="156" t="str">
        <f t="shared" si="47"/>
        <v>0</v>
      </c>
      <c r="AA119" s="157"/>
      <c r="AB119" s="158" t="str">
        <f t="shared" si="48"/>
        <v>0</v>
      </c>
      <c r="AC119" s="190">
        <f t="shared" si="50"/>
        <v>40</v>
      </c>
      <c r="AD119" s="191">
        <v>103</v>
      </c>
    </row>
    <row r="120" spans="1:30" ht="19.5" customHeight="1" thickBot="1" x14ac:dyDescent="0.3">
      <c r="A120" s="153"/>
      <c r="B120" s="149" t="s">
        <v>318</v>
      </c>
      <c r="C120" s="150" t="s">
        <v>31</v>
      </c>
      <c r="D120" s="151" t="s">
        <v>319</v>
      </c>
      <c r="E120" s="95">
        <v>20000</v>
      </c>
      <c r="F120" s="96" t="str">
        <f t="shared" si="51"/>
        <v>20,000</v>
      </c>
      <c r="G120" s="95">
        <v>20000</v>
      </c>
      <c r="H120" s="96" t="str">
        <f t="shared" si="49"/>
        <v>20,000</v>
      </c>
      <c r="I120" s="182"/>
      <c r="J120" s="164" t="str">
        <f t="shared" si="39"/>
        <v>0</v>
      </c>
      <c r="K120" s="165"/>
      <c r="L120" s="179" t="str">
        <f t="shared" si="40"/>
        <v>0</v>
      </c>
      <c r="M120" s="159"/>
      <c r="N120" s="156" t="str">
        <f t="shared" si="41"/>
        <v>0</v>
      </c>
      <c r="O120" s="157"/>
      <c r="P120" s="158" t="str">
        <f t="shared" si="42"/>
        <v>0</v>
      </c>
      <c r="Q120" s="155"/>
      <c r="R120" s="156" t="str">
        <f t="shared" si="43"/>
        <v>0</v>
      </c>
      <c r="S120" s="157"/>
      <c r="T120" s="158" t="str">
        <f t="shared" si="44"/>
        <v>0</v>
      </c>
      <c r="U120" s="178"/>
      <c r="V120" s="164" t="str">
        <f t="shared" si="45"/>
        <v>0</v>
      </c>
      <c r="W120" s="165"/>
      <c r="X120" s="179" t="str">
        <f t="shared" si="46"/>
        <v>0</v>
      </c>
      <c r="Y120" s="155"/>
      <c r="Z120" s="156" t="str">
        <f t="shared" si="47"/>
        <v>0</v>
      </c>
      <c r="AA120" s="157"/>
      <c r="AB120" s="158" t="str">
        <f t="shared" si="48"/>
        <v>0</v>
      </c>
      <c r="AC120" s="190">
        <f t="shared" si="50"/>
        <v>40</v>
      </c>
      <c r="AD120" s="191">
        <v>104</v>
      </c>
    </row>
    <row r="121" spans="1:30" ht="19.5" customHeight="1" thickBot="1" x14ac:dyDescent="0.3">
      <c r="A121" s="154"/>
      <c r="B121" s="149" t="s">
        <v>40</v>
      </c>
      <c r="C121" s="150" t="s">
        <v>41</v>
      </c>
      <c r="D121" s="151" t="s">
        <v>320</v>
      </c>
      <c r="E121" s="95">
        <v>20000</v>
      </c>
      <c r="F121" s="96" t="str">
        <f t="shared" si="51"/>
        <v>20,000</v>
      </c>
      <c r="G121" s="95">
        <v>20000</v>
      </c>
      <c r="H121" s="96" t="str">
        <f t="shared" si="49"/>
        <v>20,000</v>
      </c>
      <c r="I121" s="181"/>
      <c r="J121" s="166" t="str">
        <f t="shared" si="39"/>
        <v>0</v>
      </c>
      <c r="K121" s="167"/>
      <c r="L121" s="177" t="str">
        <f t="shared" si="40"/>
        <v>0</v>
      </c>
      <c r="M121" s="159"/>
      <c r="N121" s="156" t="str">
        <f t="shared" si="41"/>
        <v>0</v>
      </c>
      <c r="O121" s="157"/>
      <c r="P121" s="158" t="str">
        <f t="shared" si="42"/>
        <v>0</v>
      </c>
      <c r="Q121" s="155"/>
      <c r="R121" s="156" t="str">
        <f t="shared" si="43"/>
        <v>0</v>
      </c>
      <c r="S121" s="157"/>
      <c r="T121" s="158" t="str">
        <f t="shared" si="44"/>
        <v>0</v>
      </c>
      <c r="U121" s="176"/>
      <c r="V121" s="166" t="str">
        <f t="shared" si="45"/>
        <v>0</v>
      </c>
      <c r="W121" s="167"/>
      <c r="X121" s="177" t="str">
        <f t="shared" si="46"/>
        <v>0</v>
      </c>
      <c r="Y121" s="155"/>
      <c r="Z121" s="156" t="str">
        <f t="shared" si="47"/>
        <v>0</v>
      </c>
      <c r="AA121" s="157"/>
      <c r="AB121" s="158" t="str">
        <f t="shared" si="48"/>
        <v>0</v>
      </c>
      <c r="AC121" s="190">
        <f t="shared" si="50"/>
        <v>40</v>
      </c>
      <c r="AD121" s="191">
        <v>105</v>
      </c>
    </row>
    <row r="122" spans="1:30" ht="19.5" customHeight="1" thickBot="1" x14ac:dyDescent="0.3">
      <c r="A122" s="153"/>
      <c r="B122" s="149" t="s">
        <v>69</v>
      </c>
      <c r="C122" s="150" t="s">
        <v>41</v>
      </c>
      <c r="D122" s="151" t="s">
        <v>320</v>
      </c>
      <c r="E122" s="95">
        <v>20000</v>
      </c>
      <c r="F122" s="96" t="str">
        <f t="shared" si="51"/>
        <v>20,000</v>
      </c>
      <c r="G122" s="95">
        <v>20000</v>
      </c>
      <c r="H122" s="96" t="str">
        <f t="shared" si="49"/>
        <v>20,000</v>
      </c>
      <c r="I122" s="182"/>
      <c r="J122" s="164" t="str">
        <f t="shared" si="39"/>
        <v>0</v>
      </c>
      <c r="K122" s="165"/>
      <c r="L122" s="179" t="str">
        <f t="shared" si="40"/>
        <v>0</v>
      </c>
      <c r="M122" s="159"/>
      <c r="N122" s="156" t="str">
        <f t="shared" si="41"/>
        <v>0</v>
      </c>
      <c r="O122" s="157"/>
      <c r="P122" s="158" t="str">
        <f t="shared" si="42"/>
        <v>0</v>
      </c>
      <c r="Q122" s="155"/>
      <c r="R122" s="156" t="str">
        <f t="shared" si="43"/>
        <v>0</v>
      </c>
      <c r="S122" s="157"/>
      <c r="T122" s="158" t="str">
        <f t="shared" si="44"/>
        <v>0</v>
      </c>
      <c r="U122" s="178"/>
      <c r="V122" s="164" t="str">
        <f t="shared" si="45"/>
        <v>0</v>
      </c>
      <c r="W122" s="165"/>
      <c r="X122" s="179" t="str">
        <f t="shared" si="46"/>
        <v>0</v>
      </c>
      <c r="Y122" s="155"/>
      <c r="Z122" s="156" t="str">
        <f t="shared" si="47"/>
        <v>0</v>
      </c>
      <c r="AA122" s="157"/>
      <c r="AB122" s="158" t="str">
        <f t="shared" si="48"/>
        <v>0</v>
      </c>
      <c r="AC122" s="190">
        <f t="shared" si="50"/>
        <v>40</v>
      </c>
      <c r="AD122" s="191">
        <v>106</v>
      </c>
    </row>
    <row r="123" spans="1:30" ht="19.5" customHeight="1" thickBot="1" x14ac:dyDescent="0.3">
      <c r="A123" s="154"/>
      <c r="B123" s="149" t="s">
        <v>321</v>
      </c>
      <c r="C123" s="150" t="s">
        <v>322</v>
      </c>
      <c r="D123" s="151" t="s">
        <v>188</v>
      </c>
      <c r="E123" s="95">
        <v>20000</v>
      </c>
      <c r="F123" s="96" t="str">
        <f t="shared" si="51"/>
        <v>20,000</v>
      </c>
      <c r="G123" s="95">
        <v>20000</v>
      </c>
      <c r="H123" s="96" t="str">
        <f t="shared" si="49"/>
        <v>20,000</v>
      </c>
      <c r="I123" s="181"/>
      <c r="J123" s="166" t="str">
        <f t="shared" si="39"/>
        <v>0</v>
      </c>
      <c r="K123" s="167"/>
      <c r="L123" s="177" t="str">
        <f t="shared" si="40"/>
        <v>0</v>
      </c>
      <c r="M123" s="159"/>
      <c r="N123" s="156" t="str">
        <f t="shared" si="41"/>
        <v>0</v>
      </c>
      <c r="O123" s="157"/>
      <c r="P123" s="158" t="str">
        <f t="shared" si="42"/>
        <v>0</v>
      </c>
      <c r="Q123" s="155"/>
      <c r="R123" s="156" t="str">
        <f t="shared" si="43"/>
        <v>0</v>
      </c>
      <c r="S123" s="157"/>
      <c r="T123" s="158" t="str">
        <f t="shared" si="44"/>
        <v>0</v>
      </c>
      <c r="U123" s="176"/>
      <c r="V123" s="166" t="str">
        <f t="shared" si="45"/>
        <v>0</v>
      </c>
      <c r="W123" s="167"/>
      <c r="X123" s="177" t="str">
        <f t="shared" si="46"/>
        <v>0</v>
      </c>
      <c r="Y123" s="155"/>
      <c r="Z123" s="156" t="str">
        <f t="shared" si="47"/>
        <v>0</v>
      </c>
      <c r="AA123" s="157"/>
      <c r="AB123" s="158" t="str">
        <f t="shared" si="48"/>
        <v>0</v>
      </c>
      <c r="AC123" s="190">
        <f t="shared" si="50"/>
        <v>40</v>
      </c>
      <c r="AD123" s="191">
        <v>107</v>
      </c>
    </row>
    <row r="124" spans="1:30" ht="19.5" customHeight="1" thickBot="1" x14ac:dyDescent="0.3">
      <c r="A124" s="153"/>
      <c r="B124" s="149" t="s">
        <v>323</v>
      </c>
      <c r="C124" s="150" t="s">
        <v>269</v>
      </c>
      <c r="D124" s="151" t="s">
        <v>270</v>
      </c>
      <c r="E124" s="95">
        <v>20000</v>
      </c>
      <c r="F124" s="96" t="str">
        <f t="shared" si="51"/>
        <v>20,000</v>
      </c>
      <c r="G124" s="95">
        <v>20000</v>
      </c>
      <c r="H124" s="96" t="str">
        <f t="shared" si="49"/>
        <v>20,000</v>
      </c>
      <c r="I124" s="182"/>
      <c r="J124" s="164" t="str">
        <f t="shared" si="39"/>
        <v>0</v>
      </c>
      <c r="K124" s="165"/>
      <c r="L124" s="179" t="str">
        <f t="shared" si="40"/>
        <v>0</v>
      </c>
      <c r="M124" s="159"/>
      <c r="N124" s="156" t="str">
        <f t="shared" si="41"/>
        <v>0</v>
      </c>
      <c r="O124" s="157"/>
      <c r="P124" s="158" t="str">
        <f t="shared" si="42"/>
        <v>0</v>
      </c>
      <c r="Q124" s="155"/>
      <c r="R124" s="156" t="str">
        <f t="shared" si="43"/>
        <v>0</v>
      </c>
      <c r="S124" s="157"/>
      <c r="T124" s="158" t="str">
        <f t="shared" si="44"/>
        <v>0</v>
      </c>
      <c r="U124" s="178"/>
      <c r="V124" s="164" t="str">
        <f t="shared" si="45"/>
        <v>0</v>
      </c>
      <c r="W124" s="165"/>
      <c r="X124" s="179" t="str">
        <f t="shared" si="46"/>
        <v>0</v>
      </c>
      <c r="Y124" s="155"/>
      <c r="Z124" s="156" t="str">
        <f t="shared" si="47"/>
        <v>0</v>
      </c>
      <c r="AA124" s="157"/>
      <c r="AB124" s="158" t="str">
        <f t="shared" si="48"/>
        <v>0</v>
      </c>
      <c r="AC124" s="190">
        <f t="shared" si="50"/>
        <v>40</v>
      </c>
      <c r="AD124" s="191">
        <v>108</v>
      </c>
    </row>
    <row r="125" spans="1:30" ht="19.5" customHeight="1" thickBot="1" x14ac:dyDescent="0.3">
      <c r="A125" s="154"/>
      <c r="B125" s="149" t="s">
        <v>324</v>
      </c>
      <c r="C125" s="150" t="s">
        <v>325</v>
      </c>
      <c r="D125" s="151" t="s">
        <v>326</v>
      </c>
      <c r="E125" s="95">
        <v>20000</v>
      </c>
      <c r="F125" s="96" t="str">
        <f t="shared" si="51"/>
        <v>20,000</v>
      </c>
      <c r="G125" s="95">
        <v>20000</v>
      </c>
      <c r="H125" s="96" t="str">
        <f t="shared" si="49"/>
        <v>20,000</v>
      </c>
      <c r="I125" s="181"/>
      <c r="J125" s="166" t="str">
        <f t="shared" si="39"/>
        <v>0</v>
      </c>
      <c r="K125" s="167"/>
      <c r="L125" s="177" t="str">
        <f t="shared" si="40"/>
        <v>0</v>
      </c>
      <c r="M125" s="159"/>
      <c r="N125" s="156" t="str">
        <f t="shared" si="41"/>
        <v>0</v>
      </c>
      <c r="O125" s="157"/>
      <c r="P125" s="158" t="str">
        <f t="shared" si="42"/>
        <v>0</v>
      </c>
      <c r="Q125" s="155"/>
      <c r="R125" s="156" t="str">
        <f t="shared" si="43"/>
        <v>0</v>
      </c>
      <c r="S125" s="157"/>
      <c r="T125" s="158" t="str">
        <f t="shared" si="44"/>
        <v>0</v>
      </c>
      <c r="U125" s="176"/>
      <c r="V125" s="166" t="str">
        <f t="shared" si="45"/>
        <v>0</v>
      </c>
      <c r="W125" s="167"/>
      <c r="X125" s="177" t="str">
        <f t="shared" si="46"/>
        <v>0</v>
      </c>
      <c r="Y125" s="155"/>
      <c r="Z125" s="156" t="str">
        <f t="shared" si="47"/>
        <v>0</v>
      </c>
      <c r="AA125" s="157"/>
      <c r="AB125" s="158" t="str">
        <f t="shared" si="48"/>
        <v>0</v>
      </c>
      <c r="AC125" s="190">
        <f t="shared" si="50"/>
        <v>40</v>
      </c>
      <c r="AD125" s="191">
        <v>109</v>
      </c>
    </row>
    <row r="126" spans="1:30" ht="19.5" customHeight="1" thickBot="1" x14ac:dyDescent="0.3">
      <c r="A126" s="153"/>
      <c r="B126" s="149" t="s">
        <v>327</v>
      </c>
      <c r="C126" s="150" t="s">
        <v>328</v>
      </c>
      <c r="D126" s="151" t="s">
        <v>329</v>
      </c>
      <c r="E126" s="95">
        <v>20000</v>
      </c>
      <c r="F126" s="96" t="str">
        <f t="shared" si="51"/>
        <v>20,000</v>
      </c>
      <c r="G126" s="95">
        <v>20000</v>
      </c>
      <c r="H126" s="96" t="str">
        <f t="shared" si="49"/>
        <v>20,000</v>
      </c>
      <c r="I126" s="182"/>
      <c r="J126" s="164" t="str">
        <f t="shared" si="39"/>
        <v>0</v>
      </c>
      <c r="K126" s="165"/>
      <c r="L126" s="179" t="str">
        <f t="shared" si="40"/>
        <v>0</v>
      </c>
      <c r="M126" s="159"/>
      <c r="N126" s="156" t="str">
        <f t="shared" si="41"/>
        <v>0</v>
      </c>
      <c r="O126" s="157"/>
      <c r="P126" s="158" t="str">
        <f t="shared" si="42"/>
        <v>0</v>
      </c>
      <c r="Q126" s="155"/>
      <c r="R126" s="156" t="str">
        <f t="shared" si="43"/>
        <v>0</v>
      </c>
      <c r="S126" s="157"/>
      <c r="T126" s="158" t="str">
        <f t="shared" si="44"/>
        <v>0</v>
      </c>
      <c r="U126" s="178"/>
      <c r="V126" s="164" t="str">
        <f t="shared" si="45"/>
        <v>0</v>
      </c>
      <c r="W126" s="165"/>
      <c r="X126" s="179" t="str">
        <f t="shared" si="46"/>
        <v>0</v>
      </c>
      <c r="Y126" s="155"/>
      <c r="Z126" s="156" t="str">
        <f t="shared" si="47"/>
        <v>0</v>
      </c>
      <c r="AA126" s="157"/>
      <c r="AB126" s="158" t="str">
        <f t="shared" si="48"/>
        <v>0</v>
      </c>
      <c r="AC126" s="190">
        <f t="shared" si="50"/>
        <v>40</v>
      </c>
      <c r="AD126" s="191">
        <v>110</v>
      </c>
    </row>
    <row r="127" spans="1:30" ht="19.5" customHeight="1" thickBot="1" x14ac:dyDescent="0.3">
      <c r="A127" s="154"/>
      <c r="B127" s="149" t="s">
        <v>330</v>
      </c>
      <c r="C127" s="150" t="s">
        <v>331</v>
      </c>
      <c r="D127" s="151" t="s">
        <v>332</v>
      </c>
      <c r="E127" s="95">
        <v>20000</v>
      </c>
      <c r="F127" s="96" t="str">
        <f t="shared" si="51"/>
        <v>20,000</v>
      </c>
      <c r="G127" s="95">
        <v>20000</v>
      </c>
      <c r="H127" s="96" t="str">
        <f t="shared" si="49"/>
        <v>20,000</v>
      </c>
      <c r="I127" s="181"/>
      <c r="J127" s="166" t="str">
        <f t="shared" si="39"/>
        <v>0</v>
      </c>
      <c r="K127" s="167"/>
      <c r="L127" s="177" t="str">
        <f t="shared" si="40"/>
        <v>0</v>
      </c>
      <c r="M127" s="159"/>
      <c r="N127" s="156" t="str">
        <f t="shared" si="41"/>
        <v>0</v>
      </c>
      <c r="O127" s="157"/>
      <c r="P127" s="158" t="str">
        <f t="shared" si="42"/>
        <v>0</v>
      </c>
      <c r="Q127" s="155"/>
      <c r="R127" s="156" t="str">
        <f t="shared" si="43"/>
        <v>0</v>
      </c>
      <c r="S127" s="157"/>
      <c r="T127" s="158" t="str">
        <f t="shared" si="44"/>
        <v>0</v>
      </c>
      <c r="U127" s="176"/>
      <c r="V127" s="166" t="str">
        <f t="shared" si="45"/>
        <v>0</v>
      </c>
      <c r="W127" s="167"/>
      <c r="X127" s="177" t="str">
        <f t="shared" si="46"/>
        <v>0</v>
      </c>
      <c r="Y127" s="155"/>
      <c r="Z127" s="156" t="str">
        <f t="shared" si="47"/>
        <v>0</v>
      </c>
      <c r="AA127" s="157"/>
      <c r="AB127" s="158" t="str">
        <f t="shared" si="48"/>
        <v>0</v>
      </c>
      <c r="AC127" s="190">
        <f t="shared" si="50"/>
        <v>40</v>
      </c>
      <c r="AD127" s="191">
        <v>111</v>
      </c>
    </row>
    <row r="128" spans="1:30" ht="19.5" customHeight="1" thickBot="1" x14ac:dyDescent="0.3">
      <c r="A128" s="153"/>
      <c r="B128" s="149" t="s">
        <v>333</v>
      </c>
      <c r="C128" s="150" t="s">
        <v>31</v>
      </c>
      <c r="D128" s="151" t="s">
        <v>334</v>
      </c>
      <c r="E128" s="95">
        <v>20000</v>
      </c>
      <c r="F128" s="96" t="str">
        <f t="shared" si="51"/>
        <v>20,000</v>
      </c>
      <c r="G128" s="95">
        <v>20000</v>
      </c>
      <c r="H128" s="96" t="str">
        <f t="shared" si="49"/>
        <v>20,000</v>
      </c>
      <c r="I128" s="182"/>
      <c r="J128" s="164" t="str">
        <f t="shared" si="39"/>
        <v>0</v>
      </c>
      <c r="K128" s="165"/>
      <c r="L128" s="179" t="str">
        <f t="shared" si="40"/>
        <v>0</v>
      </c>
      <c r="M128" s="159"/>
      <c r="N128" s="156" t="str">
        <f t="shared" si="41"/>
        <v>0</v>
      </c>
      <c r="O128" s="157"/>
      <c r="P128" s="158" t="str">
        <f t="shared" si="42"/>
        <v>0</v>
      </c>
      <c r="Q128" s="155"/>
      <c r="R128" s="156" t="str">
        <f t="shared" si="43"/>
        <v>0</v>
      </c>
      <c r="S128" s="157"/>
      <c r="T128" s="158" t="str">
        <f t="shared" si="44"/>
        <v>0</v>
      </c>
      <c r="U128" s="178"/>
      <c r="V128" s="164" t="str">
        <f t="shared" si="45"/>
        <v>0</v>
      </c>
      <c r="W128" s="165"/>
      <c r="X128" s="179" t="str">
        <f t="shared" si="46"/>
        <v>0</v>
      </c>
      <c r="Y128" s="155"/>
      <c r="Z128" s="156" t="str">
        <f t="shared" si="47"/>
        <v>0</v>
      </c>
      <c r="AA128" s="157"/>
      <c r="AB128" s="158" t="str">
        <f t="shared" si="48"/>
        <v>0</v>
      </c>
      <c r="AC128" s="190">
        <f t="shared" si="50"/>
        <v>40</v>
      </c>
      <c r="AD128" s="191">
        <v>112</v>
      </c>
    </row>
    <row r="129" spans="1:30" ht="19.5" customHeight="1" thickBot="1" x14ac:dyDescent="0.3">
      <c r="A129" s="154"/>
      <c r="B129" s="149" t="s">
        <v>335</v>
      </c>
      <c r="C129" s="150" t="s">
        <v>336</v>
      </c>
      <c r="D129" s="151" t="s">
        <v>165</v>
      </c>
      <c r="E129" s="95">
        <v>20000</v>
      </c>
      <c r="F129" s="96" t="str">
        <f t="shared" si="51"/>
        <v>20,000</v>
      </c>
      <c r="G129" s="95">
        <v>20000</v>
      </c>
      <c r="H129" s="96" t="str">
        <f t="shared" si="49"/>
        <v>20,000</v>
      </c>
      <c r="I129" s="181"/>
      <c r="J129" s="166" t="str">
        <f t="shared" si="39"/>
        <v>0</v>
      </c>
      <c r="K129" s="167"/>
      <c r="L129" s="177" t="str">
        <f t="shared" si="40"/>
        <v>0</v>
      </c>
      <c r="M129" s="159"/>
      <c r="N129" s="156" t="str">
        <f t="shared" si="41"/>
        <v>0</v>
      </c>
      <c r="O129" s="157"/>
      <c r="P129" s="158" t="str">
        <f t="shared" si="42"/>
        <v>0</v>
      </c>
      <c r="Q129" s="155"/>
      <c r="R129" s="156" t="str">
        <f t="shared" si="43"/>
        <v>0</v>
      </c>
      <c r="S129" s="157"/>
      <c r="T129" s="158" t="str">
        <f t="shared" si="44"/>
        <v>0</v>
      </c>
      <c r="U129" s="176"/>
      <c r="V129" s="166" t="str">
        <f t="shared" si="45"/>
        <v>0</v>
      </c>
      <c r="W129" s="167"/>
      <c r="X129" s="177" t="str">
        <f t="shared" si="46"/>
        <v>0</v>
      </c>
      <c r="Y129" s="155"/>
      <c r="Z129" s="156" t="str">
        <f t="shared" si="47"/>
        <v>0</v>
      </c>
      <c r="AA129" s="157"/>
      <c r="AB129" s="158" t="str">
        <f t="shared" si="48"/>
        <v>0</v>
      </c>
      <c r="AC129" s="190">
        <f t="shared" si="50"/>
        <v>40</v>
      </c>
      <c r="AD129" s="191">
        <v>113</v>
      </c>
    </row>
    <row r="130" spans="1:30" ht="19.5" customHeight="1" thickBot="1" x14ac:dyDescent="0.3">
      <c r="A130" s="153"/>
      <c r="B130" s="149" t="s">
        <v>337</v>
      </c>
      <c r="C130" s="150" t="s">
        <v>338</v>
      </c>
      <c r="D130" s="151" t="s">
        <v>339</v>
      </c>
      <c r="E130" s="95">
        <v>20000</v>
      </c>
      <c r="F130" s="96" t="str">
        <f t="shared" si="51"/>
        <v>20,000</v>
      </c>
      <c r="G130" s="95">
        <v>20000</v>
      </c>
      <c r="H130" s="96" t="str">
        <f t="shared" si="49"/>
        <v>20,000</v>
      </c>
      <c r="I130" s="182"/>
      <c r="J130" s="164" t="str">
        <f t="shared" si="39"/>
        <v>0</v>
      </c>
      <c r="K130" s="165"/>
      <c r="L130" s="179" t="str">
        <f t="shared" si="40"/>
        <v>0</v>
      </c>
      <c r="M130" s="159"/>
      <c r="N130" s="156" t="str">
        <f t="shared" si="41"/>
        <v>0</v>
      </c>
      <c r="O130" s="157"/>
      <c r="P130" s="158" t="str">
        <f t="shared" si="42"/>
        <v>0</v>
      </c>
      <c r="Q130" s="155"/>
      <c r="R130" s="156" t="str">
        <f t="shared" si="43"/>
        <v>0</v>
      </c>
      <c r="S130" s="157"/>
      <c r="T130" s="158" t="str">
        <f t="shared" si="44"/>
        <v>0</v>
      </c>
      <c r="U130" s="178"/>
      <c r="V130" s="164" t="str">
        <f t="shared" si="45"/>
        <v>0</v>
      </c>
      <c r="W130" s="165"/>
      <c r="X130" s="179" t="str">
        <f t="shared" si="46"/>
        <v>0</v>
      </c>
      <c r="Y130" s="155"/>
      <c r="Z130" s="156" t="str">
        <f t="shared" si="47"/>
        <v>0</v>
      </c>
      <c r="AA130" s="157"/>
      <c r="AB130" s="158" t="str">
        <f t="shared" si="48"/>
        <v>0</v>
      </c>
      <c r="AC130" s="190">
        <f t="shared" si="50"/>
        <v>40</v>
      </c>
      <c r="AD130" s="191">
        <v>114</v>
      </c>
    </row>
    <row r="131" spans="1:30" ht="19.5" customHeight="1" thickBot="1" x14ac:dyDescent="0.3">
      <c r="A131" s="154"/>
      <c r="B131" s="149" t="s">
        <v>340</v>
      </c>
      <c r="C131" s="150" t="s">
        <v>338</v>
      </c>
      <c r="D131" s="151" t="s">
        <v>341</v>
      </c>
      <c r="E131" s="95">
        <v>20000</v>
      </c>
      <c r="F131" s="96" t="str">
        <f t="shared" si="51"/>
        <v>20,000</v>
      </c>
      <c r="G131" s="95">
        <v>20000</v>
      </c>
      <c r="H131" s="96" t="str">
        <f t="shared" si="49"/>
        <v>20,000</v>
      </c>
      <c r="I131" s="181"/>
      <c r="J131" s="166" t="str">
        <f t="shared" si="39"/>
        <v>0</v>
      </c>
      <c r="K131" s="167"/>
      <c r="L131" s="177" t="str">
        <f t="shared" si="40"/>
        <v>0</v>
      </c>
      <c r="M131" s="159"/>
      <c r="N131" s="156" t="str">
        <f t="shared" si="41"/>
        <v>0</v>
      </c>
      <c r="O131" s="157"/>
      <c r="P131" s="158" t="str">
        <f t="shared" si="42"/>
        <v>0</v>
      </c>
      <c r="Q131" s="155"/>
      <c r="R131" s="156" t="str">
        <f t="shared" si="43"/>
        <v>0</v>
      </c>
      <c r="S131" s="157"/>
      <c r="T131" s="158" t="str">
        <f t="shared" si="44"/>
        <v>0</v>
      </c>
      <c r="U131" s="176"/>
      <c r="V131" s="166" t="str">
        <f t="shared" si="45"/>
        <v>0</v>
      </c>
      <c r="W131" s="167"/>
      <c r="X131" s="177" t="str">
        <f t="shared" si="46"/>
        <v>0</v>
      </c>
      <c r="Y131" s="155"/>
      <c r="Z131" s="156" t="str">
        <f t="shared" si="47"/>
        <v>0</v>
      </c>
      <c r="AA131" s="157"/>
      <c r="AB131" s="158" t="str">
        <f t="shared" si="48"/>
        <v>0</v>
      </c>
      <c r="AC131" s="190">
        <f t="shared" si="50"/>
        <v>40</v>
      </c>
      <c r="AD131" s="191">
        <v>115</v>
      </c>
    </row>
    <row r="132" spans="1:30" ht="19.5" customHeight="1" thickBot="1" x14ac:dyDescent="0.3">
      <c r="A132" s="153"/>
      <c r="B132" s="149" t="s">
        <v>342</v>
      </c>
      <c r="C132" s="150" t="s">
        <v>185</v>
      </c>
      <c r="D132" s="151" t="s">
        <v>143</v>
      </c>
      <c r="E132" s="95">
        <v>20000</v>
      </c>
      <c r="F132" s="96" t="str">
        <f t="shared" si="51"/>
        <v>20,000</v>
      </c>
      <c r="G132" s="95">
        <v>20000</v>
      </c>
      <c r="H132" s="96" t="str">
        <f t="shared" si="49"/>
        <v>20,000</v>
      </c>
      <c r="I132" s="182"/>
      <c r="J132" s="164" t="str">
        <f t="shared" si="39"/>
        <v>0</v>
      </c>
      <c r="K132" s="165"/>
      <c r="L132" s="179" t="str">
        <f t="shared" si="40"/>
        <v>0</v>
      </c>
      <c r="M132" s="159"/>
      <c r="N132" s="156" t="str">
        <f t="shared" si="41"/>
        <v>0</v>
      </c>
      <c r="O132" s="157"/>
      <c r="P132" s="158" t="str">
        <f t="shared" si="42"/>
        <v>0</v>
      </c>
      <c r="Q132" s="155"/>
      <c r="R132" s="156" t="str">
        <f t="shared" si="43"/>
        <v>0</v>
      </c>
      <c r="S132" s="157"/>
      <c r="T132" s="158" t="str">
        <f t="shared" si="44"/>
        <v>0</v>
      </c>
      <c r="U132" s="178"/>
      <c r="V132" s="164" t="str">
        <f t="shared" si="45"/>
        <v>0</v>
      </c>
      <c r="W132" s="165"/>
      <c r="X132" s="179" t="str">
        <f t="shared" si="46"/>
        <v>0</v>
      </c>
      <c r="Y132" s="155"/>
      <c r="Z132" s="156" t="str">
        <f t="shared" si="47"/>
        <v>0</v>
      </c>
      <c r="AA132" s="157"/>
      <c r="AB132" s="158" t="str">
        <f t="shared" si="48"/>
        <v>0</v>
      </c>
      <c r="AC132" s="190">
        <f t="shared" si="50"/>
        <v>40</v>
      </c>
      <c r="AD132" s="191">
        <v>116</v>
      </c>
    </row>
    <row r="133" spans="1:30" ht="19.5" customHeight="1" thickBot="1" x14ac:dyDescent="0.3">
      <c r="A133" s="154"/>
      <c r="B133" s="149" t="s">
        <v>343</v>
      </c>
      <c r="C133" s="150" t="s">
        <v>264</v>
      </c>
      <c r="D133" s="151" t="s">
        <v>188</v>
      </c>
      <c r="E133" s="95">
        <v>20000</v>
      </c>
      <c r="F133" s="96" t="str">
        <f t="shared" si="51"/>
        <v>20,000</v>
      </c>
      <c r="G133" s="95">
        <v>20000</v>
      </c>
      <c r="H133" s="96" t="str">
        <f t="shared" si="49"/>
        <v>20,000</v>
      </c>
      <c r="I133" s="181"/>
      <c r="J133" s="166" t="str">
        <f t="shared" si="39"/>
        <v>0</v>
      </c>
      <c r="K133" s="167"/>
      <c r="L133" s="177" t="str">
        <f t="shared" si="40"/>
        <v>0</v>
      </c>
      <c r="M133" s="159"/>
      <c r="N133" s="156" t="str">
        <f t="shared" si="41"/>
        <v>0</v>
      </c>
      <c r="O133" s="157"/>
      <c r="P133" s="158" t="str">
        <f t="shared" si="42"/>
        <v>0</v>
      </c>
      <c r="Q133" s="155"/>
      <c r="R133" s="156" t="str">
        <f t="shared" si="43"/>
        <v>0</v>
      </c>
      <c r="S133" s="157"/>
      <c r="T133" s="158" t="str">
        <f t="shared" si="44"/>
        <v>0</v>
      </c>
      <c r="U133" s="176"/>
      <c r="V133" s="166" t="str">
        <f t="shared" si="45"/>
        <v>0</v>
      </c>
      <c r="W133" s="167"/>
      <c r="X133" s="177" t="str">
        <f t="shared" si="46"/>
        <v>0</v>
      </c>
      <c r="Y133" s="155"/>
      <c r="Z133" s="156" t="str">
        <f t="shared" si="47"/>
        <v>0</v>
      </c>
      <c r="AA133" s="157"/>
      <c r="AB133" s="158" t="str">
        <f t="shared" si="48"/>
        <v>0</v>
      </c>
      <c r="AC133" s="190">
        <f t="shared" si="50"/>
        <v>40</v>
      </c>
      <c r="AD133" s="191">
        <v>117</v>
      </c>
    </row>
    <row r="134" spans="1:30" ht="19.5" customHeight="1" thickBot="1" x14ac:dyDescent="0.3">
      <c r="A134" s="153"/>
      <c r="B134" s="149" t="s">
        <v>344</v>
      </c>
      <c r="C134" s="150" t="s">
        <v>345</v>
      </c>
      <c r="D134" s="151" t="s">
        <v>326</v>
      </c>
      <c r="E134" s="95">
        <v>20000</v>
      </c>
      <c r="F134" s="96" t="str">
        <f t="shared" si="51"/>
        <v>20,000</v>
      </c>
      <c r="G134" s="95">
        <v>20000</v>
      </c>
      <c r="H134" s="96" t="str">
        <f t="shared" si="49"/>
        <v>20,000</v>
      </c>
      <c r="I134" s="182"/>
      <c r="J134" s="164" t="str">
        <f t="shared" si="39"/>
        <v>0</v>
      </c>
      <c r="K134" s="165"/>
      <c r="L134" s="179" t="str">
        <f t="shared" si="40"/>
        <v>0</v>
      </c>
      <c r="M134" s="159"/>
      <c r="N134" s="156" t="str">
        <f t="shared" si="41"/>
        <v>0</v>
      </c>
      <c r="O134" s="157"/>
      <c r="P134" s="158" t="str">
        <f t="shared" si="42"/>
        <v>0</v>
      </c>
      <c r="Q134" s="155"/>
      <c r="R134" s="156" t="str">
        <f t="shared" si="43"/>
        <v>0</v>
      </c>
      <c r="S134" s="157"/>
      <c r="T134" s="158" t="str">
        <f t="shared" si="44"/>
        <v>0</v>
      </c>
      <c r="U134" s="178"/>
      <c r="V134" s="164" t="str">
        <f t="shared" si="45"/>
        <v>0</v>
      </c>
      <c r="W134" s="165"/>
      <c r="X134" s="179" t="str">
        <f t="shared" si="46"/>
        <v>0</v>
      </c>
      <c r="Y134" s="155"/>
      <c r="Z134" s="156" t="str">
        <f t="shared" si="47"/>
        <v>0</v>
      </c>
      <c r="AA134" s="157"/>
      <c r="AB134" s="158" t="str">
        <f t="shared" si="48"/>
        <v>0</v>
      </c>
      <c r="AC134" s="190">
        <f t="shared" si="50"/>
        <v>40</v>
      </c>
      <c r="AD134" s="191">
        <v>118</v>
      </c>
    </row>
    <row r="135" spans="1:30" ht="19.5" customHeight="1" thickBot="1" x14ac:dyDescent="0.3">
      <c r="A135" s="154"/>
      <c r="B135" s="149" t="s">
        <v>346</v>
      </c>
      <c r="C135" s="150" t="s">
        <v>31</v>
      </c>
      <c r="D135" s="151" t="s">
        <v>347</v>
      </c>
      <c r="E135" s="95">
        <v>20000</v>
      </c>
      <c r="F135" s="96" t="str">
        <f t="shared" si="51"/>
        <v>20,000</v>
      </c>
      <c r="G135" s="95">
        <v>20000</v>
      </c>
      <c r="H135" s="96" t="str">
        <f t="shared" si="49"/>
        <v>20,000</v>
      </c>
      <c r="I135" s="181"/>
      <c r="J135" s="166" t="str">
        <f t="shared" si="39"/>
        <v>0</v>
      </c>
      <c r="K135" s="167"/>
      <c r="L135" s="177" t="str">
        <f t="shared" si="40"/>
        <v>0</v>
      </c>
      <c r="M135" s="159"/>
      <c r="N135" s="156" t="str">
        <f t="shared" si="41"/>
        <v>0</v>
      </c>
      <c r="O135" s="157"/>
      <c r="P135" s="158" t="str">
        <f t="shared" si="42"/>
        <v>0</v>
      </c>
      <c r="Q135" s="155"/>
      <c r="R135" s="156" t="str">
        <f t="shared" si="43"/>
        <v>0</v>
      </c>
      <c r="S135" s="157"/>
      <c r="T135" s="158" t="str">
        <f t="shared" si="44"/>
        <v>0</v>
      </c>
      <c r="U135" s="176"/>
      <c r="V135" s="166" t="str">
        <f t="shared" si="45"/>
        <v>0</v>
      </c>
      <c r="W135" s="167"/>
      <c r="X135" s="177" t="str">
        <f t="shared" si="46"/>
        <v>0</v>
      </c>
      <c r="Y135" s="155"/>
      <c r="Z135" s="156" t="str">
        <f t="shared" si="47"/>
        <v>0</v>
      </c>
      <c r="AA135" s="157"/>
      <c r="AB135" s="158" t="str">
        <f t="shared" si="48"/>
        <v>0</v>
      </c>
      <c r="AC135" s="190">
        <f t="shared" si="50"/>
        <v>40</v>
      </c>
      <c r="AD135" s="191">
        <v>119</v>
      </c>
    </row>
    <row r="136" spans="1:30" ht="19.5" customHeight="1" thickBot="1" x14ac:dyDescent="0.3">
      <c r="A136" s="153"/>
      <c r="B136" s="149" t="s">
        <v>348</v>
      </c>
      <c r="C136" s="150" t="s">
        <v>345</v>
      </c>
      <c r="D136" s="151" t="s">
        <v>349</v>
      </c>
      <c r="E136" s="95">
        <v>20000</v>
      </c>
      <c r="F136" s="96" t="str">
        <f t="shared" si="51"/>
        <v>20,000</v>
      </c>
      <c r="G136" s="95">
        <v>20000</v>
      </c>
      <c r="H136" s="96" t="str">
        <f t="shared" si="49"/>
        <v>20,000</v>
      </c>
      <c r="I136" s="182"/>
      <c r="J136" s="164" t="str">
        <f t="shared" si="39"/>
        <v>0</v>
      </c>
      <c r="K136" s="165"/>
      <c r="L136" s="179" t="str">
        <f t="shared" si="40"/>
        <v>0</v>
      </c>
      <c r="M136" s="159"/>
      <c r="N136" s="156" t="str">
        <f t="shared" si="41"/>
        <v>0</v>
      </c>
      <c r="O136" s="157"/>
      <c r="P136" s="158" t="str">
        <f t="shared" si="42"/>
        <v>0</v>
      </c>
      <c r="Q136" s="155"/>
      <c r="R136" s="156" t="str">
        <f t="shared" si="43"/>
        <v>0</v>
      </c>
      <c r="S136" s="157"/>
      <c r="T136" s="158" t="str">
        <f t="shared" si="44"/>
        <v>0</v>
      </c>
      <c r="U136" s="178"/>
      <c r="V136" s="164" t="str">
        <f t="shared" si="45"/>
        <v>0</v>
      </c>
      <c r="W136" s="165"/>
      <c r="X136" s="179" t="str">
        <f t="shared" si="46"/>
        <v>0</v>
      </c>
      <c r="Y136" s="155"/>
      <c r="Z136" s="156" t="str">
        <f t="shared" si="47"/>
        <v>0</v>
      </c>
      <c r="AA136" s="157"/>
      <c r="AB136" s="158" t="str">
        <f t="shared" si="48"/>
        <v>0</v>
      </c>
      <c r="AC136" s="190">
        <f t="shared" si="50"/>
        <v>40</v>
      </c>
      <c r="AD136" s="191">
        <v>120</v>
      </c>
    </row>
    <row r="137" spans="1:30" ht="19.5" customHeight="1" thickBot="1" x14ac:dyDescent="0.3">
      <c r="A137" s="154"/>
      <c r="B137" s="149" t="s">
        <v>350</v>
      </c>
      <c r="C137" s="150" t="s">
        <v>351</v>
      </c>
      <c r="D137" s="151" t="s">
        <v>188</v>
      </c>
      <c r="E137" s="95">
        <v>20000</v>
      </c>
      <c r="F137" s="96" t="str">
        <f t="shared" si="51"/>
        <v>20,000</v>
      </c>
      <c r="G137" s="95">
        <v>20000</v>
      </c>
      <c r="H137" s="96" t="str">
        <f t="shared" si="49"/>
        <v>20,000</v>
      </c>
      <c r="I137" s="181"/>
      <c r="J137" s="166" t="str">
        <f t="shared" ref="J137:J149" si="52">IF(I137=0,"0",IF(I137=20,"20,000",IF((I137/1000)&gt;12,"12,000",(I137/1000))))</f>
        <v>0</v>
      </c>
      <c r="K137" s="167"/>
      <c r="L137" s="177" t="str">
        <f t="shared" ref="L137:L149" si="53">IF(K137=0,"0",IF(K137=20,"20,000",IF((K137/1000)&gt;12,"12,000",(K137/1000))))</f>
        <v>0</v>
      </c>
      <c r="M137" s="159"/>
      <c r="N137" s="156" t="str">
        <f t="shared" ref="N137:N149" si="54">IF(M137=0,"0",IF(M137=20,"20,000",IF((M137/1000)&gt;12,"12,000",(M137/1000))))</f>
        <v>0</v>
      </c>
      <c r="O137" s="157"/>
      <c r="P137" s="158" t="str">
        <f t="shared" ref="P137:P149" si="55">IF(O137=0,"0",IF(O137=20,"20,000",IF((O137/1000)&gt;12,"12,000",(O137/1000))))</f>
        <v>0</v>
      </c>
      <c r="Q137" s="155"/>
      <c r="R137" s="156" t="str">
        <f t="shared" ref="R137:R149" si="56">IF(Q137=0,"0",IF(Q137=20,"20,000",IF((Q137/1000)&gt;12,"12,000",(Q137/1000))))</f>
        <v>0</v>
      </c>
      <c r="S137" s="157"/>
      <c r="T137" s="158" t="str">
        <f t="shared" ref="T137:T149" si="57">IF(S137=0,"0",IF(S137=20,"20,000",IF((S137/1000)&gt;12,"12,000",(S137/1000))))</f>
        <v>0</v>
      </c>
      <c r="U137" s="176"/>
      <c r="V137" s="166" t="str">
        <f t="shared" ref="V137:V149" si="58">IF(U137=0,"0",IF(U137=20,"20,000",IF((U137/1000)&gt;12,"12,000",(U137/1000))))</f>
        <v>0</v>
      </c>
      <c r="W137" s="167"/>
      <c r="X137" s="177" t="str">
        <f t="shared" ref="X137:X149" si="59">IF(W137=0,"0",IF(W137=20,"20,000",IF((W137/1000)&gt;12,"12,000",(W137/1000))))</f>
        <v>0</v>
      </c>
      <c r="Y137" s="155"/>
      <c r="Z137" s="156" t="str">
        <f t="shared" ref="Z137:Z149" si="60">IF(Y137=0,"0",IF(Y137=20,"20,000",IF((Y137/1000)&gt;12,"12,000",(Y137/1000))))</f>
        <v>0</v>
      </c>
      <c r="AA137" s="157"/>
      <c r="AB137" s="158" t="str">
        <f t="shared" ref="AB137:AB149" si="61">IF(AA137=0,"0",IF(AA137=20,"20,000",IF((AA137/1000)&gt;12,"12,000",(AA137/1000))))</f>
        <v>0</v>
      </c>
      <c r="AC137" s="190">
        <f t="shared" si="50"/>
        <v>40</v>
      </c>
      <c r="AD137" s="191">
        <v>121</v>
      </c>
    </row>
    <row r="138" spans="1:30" ht="19.5" customHeight="1" thickBot="1" x14ac:dyDescent="0.3">
      <c r="A138" s="153"/>
      <c r="B138" s="149" t="s">
        <v>352</v>
      </c>
      <c r="C138" s="150" t="s">
        <v>353</v>
      </c>
      <c r="D138" s="151" t="s">
        <v>152</v>
      </c>
      <c r="E138" s="95">
        <v>20000</v>
      </c>
      <c r="F138" s="96" t="str">
        <f t="shared" si="51"/>
        <v>20,000</v>
      </c>
      <c r="G138" s="95">
        <v>20000</v>
      </c>
      <c r="H138" s="96" t="str">
        <f t="shared" si="49"/>
        <v>20,000</v>
      </c>
      <c r="I138" s="182"/>
      <c r="J138" s="164" t="str">
        <f t="shared" si="52"/>
        <v>0</v>
      </c>
      <c r="K138" s="165"/>
      <c r="L138" s="179" t="str">
        <f t="shared" si="53"/>
        <v>0</v>
      </c>
      <c r="M138" s="159"/>
      <c r="N138" s="156" t="str">
        <f t="shared" si="54"/>
        <v>0</v>
      </c>
      <c r="O138" s="157"/>
      <c r="P138" s="158" t="str">
        <f t="shared" si="55"/>
        <v>0</v>
      </c>
      <c r="Q138" s="155"/>
      <c r="R138" s="156" t="str">
        <f t="shared" si="56"/>
        <v>0</v>
      </c>
      <c r="S138" s="157"/>
      <c r="T138" s="158" t="str">
        <f t="shared" si="57"/>
        <v>0</v>
      </c>
      <c r="U138" s="178"/>
      <c r="V138" s="164" t="str">
        <f t="shared" si="58"/>
        <v>0</v>
      </c>
      <c r="W138" s="165"/>
      <c r="X138" s="179" t="str">
        <f t="shared" si="59"/>
        <v>0</v>
      </c>
      <c r="Y138" s="155"/>
      <c r="Z138" s="156" t="str">
        <f t="shared" si="60"/>
        <v>0</v>
      </c>
      <c r="AA138" s="157"/>
      <c r="AB138" s="158" t="str">
        <f t="shared" si="61"/>
        <v>0</v>
      </c>
      <c r="AC138" s="190">
        <f t="shared" si="50"/>
        <v>40</v>
      </c>
      <c r="AD138" s="191">
        <v>122</v>
      </c>
    </row>
    <row r="139" spans="1:30" ht="19.5" customHeight="1" thickBot="1" x14ac:dyDescent="0.3">
      <c r="A139" s="154"/>
      <c r="B139" s="149" t="s">
        <v>354</v>
      </c>
      <c r="C139" s="150" t="s">
        <v>299</v>
      </c>
      <c r="D139" s="151" t="s">
        <v>149</v>
      </c>
      <c r="E139" s="95">
        <v>20000</v>
      </c>
      <c r="F139" s="96" t="str">
        <f t="shared" si="51"/>
        <v>20,000</v>
      </c>
      <c r="G139" s="95">
        <v>20000</v>
      </c>
      <c r="H139" s="96" t="str">
        <f t="shared" si="49"/>
        <v>20,000</v>
      </c>
      <c r="I139" s="181"/>
      <c r="J139" s="166" t="str">
        <f t="shared" si="52"/>
        <v>0</v>
      </c>
      <c r="K139" s="167"/>
      <c r="L139" s="177" t="str">
        <f t="shared" si="53"/>
        <v>0</v>
      </c>
      <c r="M139" s="159"/>
      <c r="N139" s="156" t="str">
        <f t="shared" si="54"/>
        <v>0</v>
      </c>
      <c r="O139" s="157"/>
      <c r="P139" s="158" t="str">
        <f t="shared" si="55"/>
        <v>0</v>
      </c>
      <c r="Q139" s="155"/>
      <c r="R139" s="156" t="str">
        <f t="shared" si="56"/>
        <v>0</v>
      </c>
      <c r="S139" s="157"/>
      <c r="T139" s="158" t="str">
        <f t="shared" si="57"/>
        <v>0</v>
      </c>
      <c r="U139" s="176"/>
      <c r="V139" s="166" t="str">
        <f t="shared" si="58"/>
        <v>0</v>
      </c>
      <c r="W139" s="167"/>
      <c r="X139" s="177" t="str">
        <f t="shared" si="59"/>
        <v>0</v>
      </c>
      <c r="Y139" s="155"/>
      <c r="Z139" s="156" t="str">
        <f t="shared" si="60"/>
        <v>0</v>
      </c>
      <c r="AA139" s="157"/>
      <c r="AB139" s="158" t="str">
        <f t="shared" si="61"/>
        <v>0</v>
      </c>
      <c r="AC139" s="190">
        <f t="shared" si="50"/>
        <v>40</v>
      </c>
      <c r="AD139" s="191">
        <v>123</v>
      </c>
    </row>
    <row r="140" spans="1:30" ht="19.5" customHeight="1" thickBot="1" x14ac:dyDescent="0.3">
      <c r="A140" s="153"/>
      <c r="B140" s="149" t="s">
        <v>355</v>
      </c>
      <c r="C140" s="150" t="s">
        <v>356</v>
      </c>
      <c r="D140" s="151" t="s">
        <v>188</v>
      </c>
      <c r="E140" s="95">
        <v>20000</v>
      </c>
      <c r="F140" s="96" t="str">
        <f t="shared" si="51"/>
        <v>20,000</v>
      </c>
      <c r="G140" s="95">
        <v>20000</v>
      </c>
      <c r="H140" s="96" t="str">
        <f t="shared" si="49"/>
        <v>20,000</v>
      </c>
      <c r="I140" s="182"/>
      <c r="J140" s="164" t="str">
        <f t="shared" si="52"/>
        <v>0</v>
      </c>
      <c r="K140" s="165"/>
      <c r="L140" s="179" t="str">
        <f t="shared" si="53"/>
        <v>0</v>
      </c>
      <c r="M140" s="159"/>
      <c r="N140" s="156" t="str">
        <f t="shared" si="54"/>
        <v>0</v>
      </c>
      <c r="O140" s="157"/>
      <c r="P140" s="158" t="str">
        <f t="shared" si="55"/>
        <v>0</v>
      </c>
      <c r="Q140" s="155"/>
      <c r="R140" s="156" t="str">
        <f t="shared" si="56"/>
        <v>0</v>
      </c>
      <c r="S140" s="157"/>
      <c r="T140" s="158" t="str">
        <f t="shared" si="57"/>
        <v>0</v>
      </c>
      <c r="U140" s="178"/>
      <c r="V140" s="164" t="str">
        <f t="shared" si="58"/>
        <v>0</v>
      </c>
      <c r="W140" s="165"/>
      <c r="X140" s="179" t="str">
        <f t="shared" si="59"/>
        <v>0</v>
      </c>
      <c r="Y140" s="155"/>
      <c r="Z140" s="156" t="str">
        <f t="shared" si="60"/>
        <v>0</v>
      </c>
      <c r="AA140" s="157"/>
      <c r="AB140" s="158" t="str">
        <f t="shared" si="61"/>
        <v>0</v>
      </c>
      <c r="AC140" s="190">
        <f t="shared" si="50"/>
        <v>40</v>
      </c>
      <c r="AD140" s="191">
        <v>124</v>
      </c>
    </row>
    <row r="141" spans="1:30" ht="19.5" customHeight="1" thickBot="1" x14ac:dyDescent="0.3">
      <c r="A141" s="154"/>
      <c r="B141" s="149" t="s">
        <v>357</v>
      </c>
      <c r="C141" s="150" t="s">
        <v>358</v>
      </c>
      <c r="D141" s="151" t="s">
        <v>143</v>
      </c>
      <c r="E141" s="95">
        <v>20000</v>
      </c>
      <c r="F141" s="96" t="str">
        <f t="shared" si="51"/>
        <v>20,000</v>
      </c>
      <c r="G141" s="95">
        <v>20000</v>
      </c>
      <c r="H141" s="96" t="str">
        <f t="shared" si="49"/>
        <v>20,000</v>
      </c>
      <c r="I141" s="181"/>
      <c r="J141" s="166" t="str">
        <f t="shared" si="52"/>
        <v>0</v>
      </c>
      <c r="K141" s="167"/>
      <c r="L141" s="177" t="str">
        <f t="shared" si="53"/>
        <v>0</v>
      </c>
      <c r="M141" s="159"/>
      <c r="N141" s="156" t="str">
        <f t="shared" si="54"/>
        <v>0</v>
      </c>
      <c r="O141" s="157"/>
      <c r="P141" s="158" t="str">
        <f t="shared" si="55"/>
        <v>0</v>
      </c>
      <c r="Q141" s="155"/>
      <c r="R141" s="156" t="str">
        <f t="shared" si="56"/>
        <v>0</v>
      </c>
      <c r="S141" s="157"/>
      <c r="T141" s="158" t="str">
        <f t="shared" si="57"/>
        <v>0</v>
      </c>
      <c r="U141" s="176"/>
      <c r="V141" s="166" t="str">
        <f t="shared" si="58"/>
        <v>0</v>
      </c>
      <c r="W141" s="167"/>
      <c r="X141" s="177" t="str">
        <f t="shared" si="59"/>
        <v>0</v>
      </c>
      <c r="Y141" s="155"/>
      <c r="Z141" s="156" t="str">
        <f t="shared" si="60"/>
        <v>0</v>
      </c>
      <c r="AA141" s="157"/>
      <c r="AB141" s="158" t="str">
        <f t="shared" si="61"/>
        <v>0</v>
      </c>
      <c r="AC141" s="190">
        <f t="shared" si="50"/>
        <v>40</v>
      </c>
      <c r="AD141" s="191">
        <v>125</v>
      </c>
    </row>
    <row r="142" spans="1:30" ht="19.5" customHeight="1" thickBot="1" x14ac:dyDescent="0.3">
      <c r="A142" s="153"/>
      <c r="B142" s="149" t="s">
        <v>359</v>
      </c>
      <c r="C142" s="150" t="s">
        <v>360</v>
      </c>
      <c r="D142" s="151" t="s">
        <v>152</v>
      </c>
      <c r="E142" s="95">
        <v>20000</v>
      </c>
      <c r="F142" s="96" t="str">
        <f t="shared" si="51"/>
        <v>20,000</v>
      </c>
      <c r="G142" s="95">
        <v>20000</v>
      </c>
      <c r="H142" s="96" t="str">
        <f t="shared" si="49"/>
        <v>20,000</v>
      </c>
      <c r="I142" s="182"/>
      <c r="J142" s="164" t="str">
        <f t="shared" si="52"/>
        <v>0</v>
      </c>
      <c r="K142" s="165"/>
      <c r="L142" s="179" t="str">
        <f t="shared" si="53"/>
        <v>0</v>
      </c>
      <c r="M142" s="159"/>
      <c r="N142" s="156" t="str">
        <f t="shared" si="54"/>
        <v>0</v>
      </c>
      <c r="O142" s="157"/>
      <c r="P142" s="158" t="str">
        <f t="shared" si="55"/>
        <v>0</v>
      </c>
      <c r="Q142" s="155"/>
      <c r="R142" s="156" t="str">
        <f t="shared" si="56"/>
        <v>0</v>
      </c>
      <c r="S142" s="157"/>
      <c r="T142" s="158" t="str">
        <f t="shared" si="57"/>
        <v>0</v>
      </c>
      <c r="U142" s="178"/>
      <c r="V142" s="164" t="str">
        <f t="shared" si="58"/>
        <v>0</v>
      </c>
      <c r="W142" s="165"/>
      <c r="X142" s="179" t="str">
        <f t="shared" si="59"/>
        <v>0</v>
      </c>
      <c r="Y142" s="155"/>
      <c r="Z142" s="156" t="str">
        <f t="shared" si="60"/>
        <v>0</v>
      </c>
      <c r="AA142" s="157"/>
      <c r="AB142" s="158" t="str">
        <f t="shared" si="61"/>
        <v>0</v>
      </c>
      <c r="AC142" s="190">
        <f t="shared" si="50"/>
        <v>40</v>
      </c>
      <c r="AD142" s="191">
        <v>126</v>
      </c>
    </row>
    <row r="143" spans="1:30" ht="19.5" customHeight="1" thickBot="1" x14ac:dyDescent="0.3">
      <c r="A143" s="154"/>
      <c r="B143" s="149" t="s">
        <v>361</v>
      </c>
      <c r="C143" s="150" t="s">
        <v>193</v>
      </c>
      <c r="D143" s="151" t="s">
        <v>295</v>
      </c>
      <c r="E143" s="95">
        <v>20000</v>
      </c>
      <c r="F143" s="96" t="str">
        <f t="shared" si="51"/>
        <v>20,000</v>
      </c>
      <c r="G143" s="95">
        <v>20000</v>
      </c>
      <c r="H143" s="96" t="str">
        <f t="shared" si="49"/>
        <v>20,000</v>
      </c>
      <c r="I143" s="181"/>
      <c r="J143" s="166" t="str">
        <f t="shared" si="52"/>
        <v>0</v>
      </c>
      <c r="K143" s="167"/>
      <c r="L143" s="177" t="str">
        <f t="shared" si="53"/>
        <v>0</v>
      </c>
      <c r="M143" s="159"/>
      <c r="N143" s="156" t="str">
        <f t="shared" si="54"/>
        <v>0</v>
      </c>
      <c r="O143" s="157"/>
      <c r="P143" s="158" t="str">
        <f t="shared" si="55"/>
        <v>0</v>
      </c>
      <c r="Q143" s="155"/>
      <c r="R143" s="156" t="str">
        <f t="shared" si="56"/>
        <v>0</v>
      </c>
      <c r="S143" s="157"/>
      <c r="T143" s="158" t="str">
        <f t="shared" si="57"/>
        <v>0</v>
      </c>
      <c r="U143" s="176"/>
      <c r="V143" s="166" t="str">
        <f t="shared" si="58"/>
        <v>0</v>
      </c>
      <c r="W143" s="167"/>
      <c r="X143" s="177" t="str">
        <f t="shared" si="59"/>
        <v>0</v>
      </c>
      <c r="Y143" s="155"/>
      <c r="Z143" s="156" t="str">
        <f t="shared" si="60"/>
        <v>0</v>
      </c>
      <c r="AA143" s="157"/>
      <c r="AB143" s="158" t="str">
        <f t="shared" si="61"/>
        <v>0</v>
      </c>
      <c r="AC143" s="190">
        <f t="shared" si="50"/>
        <v>40</v>
      </c>
      <c r="AD143" s="191">
        <v>127</v>
      </c>
    </row>
    <row r="144" spans="1:30" ht="19.5" customHeight="1" thickBot="1" x14ac:dyDescent="0.3">
      <c r="A144" s="153"/>
      <c r="B144" s="149" t="s">
        <v>362</v>
      </c>
      <c r="C144" s="150" t="s">
        <v>193</v>
      </c>
      <c r="D144" s="151" t="s">
        <v>194</v>
      </c>
      <c r="E144" s="95">
        <v>20000</v>
      </c>
      <c r="F144" s="96" t="str">
        <f t="shared" si="51"/>
        <v>20,000</v>
      </c>
      <c r="G144" s="95">
        <v>20000</v>
      </c>
      <c r="H144" s="96" t="str">
        <f t="shared" si="49"/>
        <v>20,000</v>
      </c>
      <c r="I144" s="182"/>
      <c r="J144" s="164" t="str">
        <f t="shared" si="52"/>
        <v>0</v>
      </c>
      <c r="K144" s="165"/>
      <c r="L144" s="179" t="str">
        <f t="shared" si="53"/>
        <v>0</v>
      </c>
      <c r="M144" s="159"/>
      <c r="N144" s="156" t="str">
        <f t="shared" si="54"/>
        <v>0</v>
      </c>
      <c r="O144" s="157"/>
      <c r="P144" s="158" t="str">
        <f t="shared" si="55"/>
        <v>0</v>
      </c>
      <c r="Q144" s="155"/>
      <c r="R144" s="156" t="str">
        <f t="shared" si="56"/>
        <v>0</v>
      </c>
      <c r="S144" s="157"/>
      <c r="T144" s="158" t="str">
        <f t="shared" si="57"/>
        <v>0</v>
      </c>
      <c r="U144" s="178"/>
      <c r="V144" s="164" t="str">
        <f t="shared" si="58"/>
        <v>0</v>
      </c>
      <c r="W144" s="165"/>
      <c r="X144" s="179" t="str">
        <f t="shared" si="59"/>
        <v>0</v>
      </c>
      <c r="Y144" s="155"/>
      <c r="Z144" s="156" t="str">
        <f t="shared" si="60"/>
        <v>0</v>
      </c>
      <c r="AA144" s="157"/>
      <c r="AB144" s="158" t="str">
        <f t="shared" si="61"/>
        <v>0</v>
      </c>
      <c r="AC144" s="190">
        <f t="shared" si="50"/>
        <v>40</v>
      </c>
      <c r="AD144" s="191">
        <v>128</v>
      </c>
    </row>
    <row r="145" spans="1:30" ht="19.5" customHeight="1" thickBot="1" x14ac:dyDescent="0.3">
      <c r="A145" s="154"/>
      <c r="B145" s="149" t="s">
        <v>363</v>
      </c>
      <c r="C145" s="150" t="s">
        <v>364</v>
      </c>
      <c r="D145" s="151" t="s">
        <v>365</v>
      </c>
      <c r="E145" s="95">
        <v>20000</v>
      </c>
      <c r="F145" s="96" t="str">
        <f t="shared" si="51"/>
        <v>20,000</v>
      </c>
      <c r="G145" s="95">
        <v>20000</v>
      </c>
      <c r="H145" s="96" t="str">
        <f t="shared" ref="H145:H149" si="62">IF(G145=0,"0",IF(G145=20000,"20,000",IF((G145/1000)&gt;12,"12,000",(G145/1000))))</f>
        <v>20,000</v>
      </c>
      <c r="I145" s="181"/>
      <c r="J145" s="166" t="str">
        <f t="shared" si="52"/>
        <v>0</v>
      </c>
      <c r="K145" s="167"/>
      <c r="L145" s="177" t="str">
        <f t="shared" si="53"/>
        <v>0</v>
      </c>
      <c r="M145" s="159"/>
      <c r="N145" s="156" t="str">
        <f t="shared" si="54"/>
        <v>0</v>
      </c>
      <c r="O145" s="157"/>
      <c r="P145" s="158" t="str">
        <f t="shared" si="55"/>
        <v>0</v>
      </c>
      <c r="Q145" s="155"/>
      <c r="R145" s="156" t="str">
        <f t="shared" si="56"/>
        <v>0</v>
      </c>
      <c r="S145" s="157"/>
      <c r="T145" s="158" t="str">
        <f t="shared" si="57"/>
        <v>0</v>
      </c>
      <c r="U145" s="176"/>
      <c r="V145" s="166" t="str">
        <f t="shared" si="58"/>
        <v>0</v>
      </c>
      <c r="W145" s="167"/>
      <c r="X145" s="177" t="str">
        <f t="shared" si="59"/>
        <v>0</v>
      </c>
      <c r="Y145" s="155"/>
      <c r="Z145" s="156" t="str">
        <f t="shared" si="60"/>
        <v>0</v>
      </c>
      <c r="AA145" s="157"/>
      <c r="AB145" s="158" t="str">
        <f t="shared" si="61"/>
        <v>0</v>
      </c>
      <c r="AC145" s="190">
        <f t="shared" ref="AC145:AC149" si="63">AB145+Z145+X145+V145+T145+R145+P145+N145+L145+J145+H145+F145</f>
        <v>40</v>
      </c>
      <c r="AD145" s="191">
        <v>129</v>
      </c>
    </row>
    <row r="146" spans="1:30" ht="19.5" customHeight="1" thickBot="1" x14ac:dyDescent="0.3">
      <c r="A146" s="153"/>
      <c r="B146" s="149" t="s">
        <v>366</v>
      </c>
      <c r="C146" s="150" t="s">
        <v>345</v>
      </c>
      <c r="D146" s="151" t="s">
        <v>367</v>
      </c>
      <c r="E146" s="95">
        <v>20000</v>
      </c>
      <c r="F146" s="96" t="str">
        <f t="shared" si="51"/>
        <v>20,000</v>
      </c>
      <c r="G146" s="95">
        <v>20000</v>
      </c>
      <c r="H146" s="96" t="str">
        <f t="shared" si="62"/>
        <v>20,000</v>
      </c>
      <c r="I146" s="182"/>
      <c r="J146" s="164" t="str">
        <f t="shared" si="52"/>
        <v>0</v>
      </c>
      <c r="K146" s="165"/>
      <c r="L146" s="179" t="str">
        <f t="shared" si="53"/>
        <v>0</v>
      </c>
      <c r="M146" s="159"/>
      <c r="N146" s="156" t="str">
        <f t="shared" si="54"/>
        <v>0</v>
      </c>
      <c r="O146" s="157"/>
      <c r="P146" s="158" t="str">
        <f t="shared" si="55"/>
        <v>0</v>
      </c>
      <c r="Q146" s="155"/>
      <c r="R146" s="156" t="str">
        <f t="shared" si="56"/>
        <v>0</v>
      </c>
      <c r="S146" s="157"/>
      <c r="T146" s="158" t="str">
        <f t="shared" si="57"/>
        <v>0</v>
      </c>
      <c r="U146" s="178"/>
      <c r="V146" s="164" t="str">
        <f t="shared" si="58"/>
        <v>0</v>
      </c>
      <c r="W146" s="165"/>
      <c r="X146" s="179" t="str">
        <f t="shared" si="59"/>
        <v>0</v>
      </c>
      <c r="Y146" s="155"/>
      <c r="Z146" s="156" t="str">
        <f t="shared" si="60"/>
        <v>0</v>
      </c>
      <c r="AA146" s="157"/>
      <c r="AB146" s="158" t="str">
        <f t="shared" si="61"/>
        <v>0</v>
      </c>
      <c r="AC146" s="190">
        <f t="shared" si="63"/>
        <v>40</v>
      </c>
      <c r="AD146" s="191">
        <v>130</v>
      </c>
    </row>
    <row r="147" spans="1:30" ht="19.5" customHeight="1" thickBot="1" x14ac:dyDescent="0.3">
      <c r="A147" s="154"/>
      <c r="B147" s="149" t="s">
        <v>368</v>
      </c>
      <c r="C147" s="150" t="s">
        <v>345</v>
      </c>
      <c r="D147" s="151" t="s">
        <v>369</v>
      </c>
      <c r="E147" s="95">
        <v>20000</v>
      </c>
      <c r="F147" s="96" t="str">
        <f t="shared" si="51"/>
        <v>20,000</v>
      </c>
      <c r="G147" s="95">
        <v>20000</v>
      </c>
      <c r="H147" s="96" t="str">
        <f t="shared" si="62"/>
        <v>20,000</v>
      </c>
      <c r="I147" s="181"/>
      <c r="J147" s="166" t="str">
        <f t="shared" si="52"/>
        <v>0</v>
      </c>
      <c r="K147" s="167"/>
      <c r="L147" s="177" t="str">
        <f t="shared" si="53"/>
        <v>0</v>
      </c>
      <c r="M147" s="159"/>
      <c r="N147" s="156" t="str">
        <f t="shared" si="54"/>
        <v>0</v>
      </c>
      <c r="O147" s="157"/>
      <c r="P147" s="158" t="str">
        <f t="shared" si="55"/>
        <v>0</v>
      </c>
      <c r="Q147" s="155"/>
      <c r="R147" s="156" t="str">
        <f t="shared" si="56"/>
        <v>0</v>
      </c>
      <c r="S147" s="157"/>
      <c r="T147" s="158" t="str">
        <f t="shared" si="57"/>
        <v>0</v>
      </c>
      <c r="U147" s="176"/>
      <c r="V147" s="166" t="str">
        <f t="shared" si="58"/>
        <v>0</v>
      </c>
      <c r="W147" s="167"/>
      <c r="X147" s="177" t="str">
        <f t="shared" si="59"/>
        <v>0</v>
      </c>
      <c r="Y147" s="155"/>
      <c r="Z147" s="156" t="str">
        <f t="shared" si="60"/>
        <v>0</v>
      </c>
      <c r="AA147" s="157"/>
      <c r="AB147" s="158" t="str">
        <f t="shared" si="61"/>
        <v>0</v>
      </c>
      <c r="AC147" s="190">
        <f t="shared" si="63"/>
        <v>40</v>
      </c>
      <c r="AD147" s="191">
        <v>131</v>
      </c>
    </row>
    <row r="148" spans="1:30" ht="19.5" customHeight="1" thickBot="1" x14ac:dyDescent="0.3">
      <c r="A148" s="153"/>
      <c r="B148" s="149" t="s">
        <v>370</v>
      </c>
      <c r="C148" s="150" t="s">
        <v>338</v>
      </c>
      <c r="D148" s="151" t="s">
        <v>371</v>
      </c>
      <c r="E148" s="95">
        <v>20000</v>
      </c>
      <c r="F148" s="96" t="str">
        <f t="shared" si="51"/>
        <v>20,000</v>
      </c>
      <c r="G148" s="95">
        <v>20000</v>
      </c>
      <c r="H148" s="96" t="str">
        <f t="shared" si="62"/>
        <v>20,000</v>
      </c>
      <c r="I148" s="182"/>
      <c r="J148" s="164" t="str">
        <f t="shared" si="52"/>
        <v>0</v>
      </c>
      <c r="K148" s="165"/>
      <c r="L148" s="179" t="str">
        <f t="shared" si="53"/>
        <v>0</v>
      </c>
      <c r="M148" s="159"/>
      <c r="N148" s="156" t="str">
        <f t="shared" si="54"/>
        <v>0</v>
      </c>
      <c r="O148" s="157"/>
      <c r="P148" s="158" t="str">
        <f t="shared" si="55"/>
        <v>0</v>
      </c>
      <c r="Q148" s="155"/>
      <c r="R148" s="156" t="str">
        <f t="shared" si="56"/>
        <v>0</v>
      </c>
      <c r="S148" s="157"/>
      <c r="T148" s="158" t="str">
        <f t="shared" si="57"/>
        <v>0</v>
      </c>
      <c r="U148" s="178"/>
      <c r="V148" s="164" t="str">
        <f t="shared" si="58"/>
        <v>0</v>
      </c>
      <c r="W148" s="165"/>
      <c r="X148" s="179" t="str">
        <f t="shared" si="59"/>
        <v>0</v>
      </c>
      <c r="Y148" s="155"/>
      <c r="Z148" s="156" t="str">
        <f t="shared" si="60"/>
        <v>0</v>
      </c>
      <c r="AA148" s="157"/>
      <c r="AB148" s="158" t="str">
        <f t="shared" si="61"/>
        <v>0</v>
      </c>
      <c r="AC148" s="190">
        <f t="shared" si="63"/>
        <v>40</v>
      </c>
      <c r="AD148" s="191">
        <v>132</v>
      </c>
    </row>
    <row r="149" spans="1:30" ht="19" x14ac:dyDescent="0.25">
      <c r="A149" s="154"/>
      <c r="B149" s="149" t="s">
        <v>372</v>
      </c>
      <c r="C149" s="150" t="s">
        <v>373</v>
      </c>
      <c r="D149" s="151" t="s">
        <v>231</v>
      </c>
      <c r="E149" s="95">
        <v>20000</v>
      </c>
      <c r="F149" s="96" t="str">
        <f t="shared" si="51"/>
        <v>20,000</v>
      </c>
      <c r="G149" s="95">
        <v>20000</v>
      </c>
      <c r="H149" s="96" t="str">
        <f t="shared" si="62"/>
        <v>20,000</v>
      </c>
      <c r="I149" s="181"/>
      <c r="J149" s="166" t="str">
        <f t="shared" si="52"/>
        <v>0</v>
      </c>
      <c r="K149" s="167"/>
      <c r="L149" s="177" t="str">
        <f t="shared" si="53"/>
        <v>0</v>
      </c>
      <c r="M149" s="159"/>
      <c r="N149" s="156" t="str">
        <f t="shared" si="54"/>
        <v>0</v>
      </c>
      <c r="O149" s="157"/>
      <c r="P149" s="158" t="str">
        <f t="shared" si="55"/>
        <v>0</v>
      </c>
      <c r="Q149" s="155"/>
      <c r="R149" s="156" t="str">
        <f t="shared" si="56"/>
        <v>0</v>
      </c>
      <c r="S149" s="157"/>
      <c r="T149" s="158" t="str">
        <f t="shared" si="57"/>
        <v>0</v>
      </c>
      <c r="U149" s="176"/>
      <c r="V149" s="166" t="str">
        <f t="shared" si="58"/>
        <v>0</v>
      </c>
      <c r="W149" s="167"/>
      <c r="X149" s="177" t="str">
        <f t="shared" si="59"/>
        <v>0</v>
      </c>
      <c r="Y149" s="155"/>
      <c r="Z149" s="156" t="str">
        <f t="shared" si="60"/>
        <v>0</v>
      </c>
      <c r="AA149" s="157"/>
      <c r="AB149" s="158" t="str">
        <f t="shared" si="61"/>
        <v>0</v>
      </c>
      <c r="AC149" s="190">
        <f t="shared" si="63"/>
        <v>40</v>
      </c>
      <c r="AD149" s="191">
        <v>133</v>
      </c>
    </row>
  </sheetData>
  <sheetProtection algorithmName="SHA-512" hashValue="hGK5KrvZgBiqutlJh59IboP/WvRWUkA2UAfzB7hYI0Q7nvKEnAWP6BVfiNLdjPNUwWOy/clP4Mv1+arMA4HEqg==" saltValue="3Kek6Dburcu37wEeN9rTmw==" spinCount="100000" sheet="1" scenarios="1" selectLockedCells="1" selectUnlockedCells="1"/>
  <autoFilter ref="B16:AC149" xr:uid="{00000000-0001-0000-0000-000000000000}">
    <filterColumn colId="27">
      <customFilters>
        <customFilter operator="greaterThan" val="0"/>
      </customFilters>
    </filterColumn>
  </autoFilter>
  <mergeCells count="7">
    <mergeCell ref="Y15:AB15"/>
    <mergeCell ref="E15:H15"/>
    <mergeCell ref="B12:E12"/>
    <mergeCell ref="I15:L15"/>
    <mergeCell ref="M15:P15"/>
    <mergeCell ref="Q15:T15"/>
    <mergeCell ref="U15:X15"/>
  </mergeCells>
  <pageMargins left="0.70833333333333337" right="0.70833333333333337" top="0.78749999999999998" bottom="0.78749999999999998" header="0.51180555555555551" footer="0.51180555555555551"/>
  <pageSetup paperSize="9" firstPageNumber="0" fitToHeight="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AS219"/>
  <sheetViews>
    <sheetView tabSelected="1" topLeftCell="B1" zoomScale="75" zoomScaleNormal="75" workbookViewId="0">
      <selection activeCell="H10" sqref="H10"/>
    </sheetView>
  </sheetViews>
  <sheetFormatPr baseColWidth="10" defaultColWidth="13.1640625" defaultRowHeight="15" x14ac:dyDescent="0.2"/>
  <cols>
    <col min="1" max="1" width="9" style="1" hidden="1" customWidth="1"/>
    <col min="2" max="2" width="9" style="1" customWidth="1"/>
    <col min="3" max="3" width="19.33203125" style="1" customWidth="1"/>
    <col min="4" max="4" width="18.5" style="1" customWidth="1"/>
    <col min="5" max="5" width="11.5" style="1" customWidth="1"/>
    <col min="6" max="6" width="13.33203125" style="2" customWidth="1"/>
    <col min="7" max="7" width="13.5" style="2" customWidth="1"/>
    <col min="8" max="8" width="15.1640625" style="3" customWidth="1"/>
    <col min="9" max="9" width="18.33203125" style="3" hidden="1" customWidth="1"/>
    <col min="10" max="10" width="15.5" style="3" hidden="1" customWidth="1"/>
    <col min="11" max="11" width="12.5" style="3" hidden="1" customWidth="1"/>
    <col min="12" max="13" width="15.33203125" style="4" hidden="1" customWidth="1"/>
    <col min="14" max="15" width="16.1640625" style="3" hidden="1" customWidth="1"/>
    <col min="16" max="17" width="17.33203125" style="3" hidden="1" customWidth="1"/>
    <col min="18" max="19" width="15.83203125" style="13" hidden="1" customWidth="1"/>
    <col min="20" max="21" width="15.1640625" style="1" hidden="1" customWidth="1"/>
    <col min="22" max="23" width="14.5" style="1" hidden="1" customWidth="1"/>
    <col min="24" max="25" width="13.1640625" style="3" hidden="1" customWidth="1"/>
    <col min="26" max="27" width="14.33203125" style="1" hidden="1" customWidth="1"/>
    <col min="28" max="28" width="18.6640625" style="3" hidden="1" customWidth="1"/>
    <col min="29" max="29" width="14.83203125" style="6" customWidth="1"/>
    <col min="30" max="30" width="13.1640625" style="3"/>
    <col min="31" max="16384" width="13.1640625" style="1"/>
  </cols>
  <sheetData>
    <row r="1" spans="1:45" x14ac:dyDescent="0.2">
      <c r="C1" s="105"/>
      <c r="AD1" s="1"/>
    </row>
    <row r="2" spans="1:45" x14ac:dyDescent="0.2">
      <c r="C2" s="105"/>
      <c r="AD2" s="1"/>
    </row>
    <row r="3" spans="1:45" x14ac:dyDescent="0.2">
      <c r="C3" s="105"/>
      <c r="AD3" s="1"/>
    </row>
    <row r="4" spans="1:45" x14ac:dyDescent="0.2">
      <c r="C4" s="105"/>
      <c r="AD4" s="1"/>
    </row>
    <row r="5" spans="1:45" x14ac:dyDescent="0.2">
      <c r="C5" s="105"/>
      <c r="AD5" s="1"/>
    </row>
    <row r="6" spans="1:45" x14ac:dyDescent="0.2">
      <c r="C6" s="105"/>
      <c r="AD6" s="1"/>
    </row>
    <row r="7" spans="1:45" x14ac:dyDescent="0.2">
      <c r="C7" s="105"/>
      <c r="AD7" s="1"/>
    </row>
    <row r="8" spans="1:45" x14ac:dyDescent="0.2">
      <c r="C8" s="105"/>
      <c r="AD8" s="1"/>
    </row>
    <row r="9" spans="1:45" x14ac:dyDescent="0.2">
      <c r="C9" s="105"/>
      <c r="AD9" s="1"/>
    </row>
    <row r="10" spans="1:45" ht="24" x14ac:dyDescent="0.3">
      <c r="C10" s="105"/>
      <c r="H10" s="19" t="s">
        <v>403</v>
      </c>
      <c r="I10" s="19"/>
      <c r="AD10" s="1"/>
    </row>
    <row r="11" spans="1:45" ht="25" thickBot="1" x14ac:dyDescent="0.35">
      <c r="C11" s="105"/>
      <c r="G11" s="19"/>
      <c r="H11" s="19"/>
      <c r="I11" s="22"/>
      <c r="AD11" s="1"/>
    </row>
    <row r="12" spans="1:45" ht="25" thickBot="1" x14ac:dyDescent="0.35">
      <c r="B12" s="198" t="s">
        <v>6</v>
      </c>
      <c r="C12" s="199"/>
      <c r="D12" s="200"/>
      <c r="E12" s="201"/>
      <c r="F12" s="58"/>
      <c r="G12" s="59"/>
      <c r="H12" s="22"/>
      <c r="I12" s="22"/>
      <c r="AD12" s="1"/>
    </row>
    <row r="13" spans="1:45" s="21" customFormat="1" ht="24" x14ac:dyDescent="0.3">
      <c r="C13" s="106"/>
      <c r="L13" s="24"/>
      <c r="M13" s="24"/>
      <c r="N13" s="23"/>
      <c r="O13" s="23"/>
      <c r="P13" s="23"/>
      <c r="Q13" s="23"/>
      <c r="R13" s="25"/>
      <c r="S13" s="25"/>
      <c r="T13" s="26"/>
      <c r="U13" s="26"/>
      <c r="V13" s="26"/>
      <c r="W13" s="26"/>
      <c r="X13" s="23"/>
      <c r="Y13" s="23"/>
      <c r="Z13" s="26"/>
      <c r="AA13" s="26"/>
      <c r="AB13" s="23"/>
      <c r="AC13" s="20"/>
    </row>
    <row r="14" spans="1:45" ht="15" customHeight="1" thickBot="1" x14ac:dyDescent="0.25">
      <c r="C14" s="105"/>
      <c r="F14" s="9"/>
      <c r="G14" s="9"/>
      <c r="H14" s="8"/>
      <c r="I14" s="8"/>
      <c r="J14" s="9"/>
      <c r="K14" s="9"/>
      <c r="L14" s="10"/>
      <c r="M14" s="10"/>
      <c r="N14" s="9"/>
      <c r="O14" s="9"/>
      <c r="P14" s="9"/>
      <c r="Q14" s="9"/>
      <c r="R14" s="12"/>
      <c r="S14" s="12"/>
      <c r="T14" s="11"/>
      <c r="U14" s="11"/>
      <c r="V14" s="11"/>
      <c r="W14" s="11"/>
      <c r="X14" s="9"/>
      <c r="Y14" s="9"/>
      <c r="Z14" s="11"/>
      <c r="AA14" s="11"/>
      <c r="AB14" s="9"/>
      <c r="AC14" s="7"/>
      <c r="AD14" s="1"/>
    </row>
    <row r="15" spans="1:45" ht="25.5" customHeight="1" thickBot="1" x14ac:dyDescent="0.25">
      <c r="C15" s="105"/>
      <c r="E15" s="195" t="s">
        <v>374</v>
      </c>
      <c r="F15" s="196"/>
      <c r="G15" s="196"/>
      <c r="H15" s="197"/>
      <c r="I15" s="192" t="s">
        <v>16</v>
      </c>
      <c r="J15" s="193"/>
      <c r="K15" s="193"/>
      <c r="L15" s="194"/>
      <c r="M15" s="202" t="s">
        <v>17</v>
      </c>
      <c r="N15" s="202"/>
      <c r="O15" s="202"/>
      <c r="P15" s="203"/>
      <c r="Q15" s="192" t="s">
        <v>18</v>
      </c>
      <c r="R15" s="193"/>
      <c r="S15" s="193"/>
      <c r="T15" s="193"/>
      <c r="U15" s="204" t="s">
        <v>19</v>
      </c>
      <c r="V15" s="205"/>
      <c r="W15" s="205"/>
      <c r="X15" s="206"/>
      <c r="Y15" s="192" t="s">
        <v>20</v>
      </c>
      <c r="Z15" s="193"/>
      <c r="AA15" s="193"/>
      <c r="AB15" s="194"/>
      <c r="AC15" s="7"/>
      <c r="AD15" s="1"/>
    </row>
    <row r="16" spans="1:45" s="5" customFormat="1" ht="41" thickBot="1" x14ac:dyDescent="0.3">
      <c r="A16" s="148" t="s">
        <v>14</v>
      </c>
      <c r="B16" s="148" t="s">
        <v>0</v>
      </c>
      <c r="C16" s="147" t="s">
        <v>1</v>
      </c>
      <c r="D16" s="67" t="s">
        <v>1</v>
      </c>
      <c r="E16" s="68"/>
      <c r="F16" s="69" t="s">
        <v>3</v>
      </c>
      <c r="G16" s="70"/>
      <c r="H16" s="71" t="s">
        <v>4</v>
      </c>
      <c r="I16" s="72"/>
      <c r="J16" s="73" t="s">
        <v>3</v>
      </c>
      <c r="K16" s="74"/>
      <c r="L16" s="75" t="s">
        <v>4</v>
      </c>
      <c r="M16" s="76"/>
      <c r="N16" s="77" t="s">
        <v>3</v>
      </c>
      <c r="O16" s="69"/>
      <c r="P16" s="78" t="s">
        <v>4</v>
      </c>
      <c r="Q16" s="79"/>
      <c r="R16" s="80" t="s">
        <v>3</v>
      </c>
      <c r="S16" s="81"/>
      <c r="T16" s="82" t="s">
        <v>4</v>
      </c>
      <c r="U16" s="83"/>
      <c r="V16" s="84" t="s">
        <v>3</v>
      </c>
      <c r="W16" s="85"/>
      <c r="X16" s="86" t="s">
        <v>4</v>
      </c>
      <c r="Y16" s="87"/>
      <c r="Z16" s="88" t="s">
        <v>3</v>
      </c>
      <c r="AA16" s="89"/>
      <c r="AB16" s="75" t="s">
        <v>4</v>
      </c>
      <c r="AC16" s="90" t="s">
        <v>5</v>
      </c>
      <c r="AD16" s="91" t="s">
        <v>7</v>
      </c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45" s="145" customFormat="1" ht="19" x14ac:dyDescent="0.25">
      <c r="A17" s="149"/>
      <c r="B17" s="149" t="s">
        <v>375</v>
      </c>
      <c r="C17" s="150" t="s">
        <v>100</v>
      </c>
      <c r="D17" s="151" t="s">
        <v>208</v>
      </c>
      <c r="E17" s="95">
        <v>833</v>
      </c>
      <c r="F17" s="96">
        <f>IF(E17=0,"0",IF(E17=20000,"20,000",IF((E17/1000)&gt;12,"12,000",(E17/1000))))</f>
        <v>0.83299999999999996</v>
      </c>
      <c r="G17" s="95">
        <v>238</v>
      </c>
      <c r="H17" s="96">
        <f>IF(G17=0,"0",IF(G17=20000,"20,000",IF((G17/1000)&gt;12,"12,000",(G17/1000))))</f>
        <v>0.23799999999999999</v>
      </c>
      <c r="I17" s="97"/>
      <c r="J17" s="98" t="str">
        <f t="shared" ref="J17:J48" si="0">IF(I17=0,"0",IF(I17=20,"20,000",IF((I17/1000)&gt;12,"12,000",(I17/1000))))</f>
        <v>0</v>
      </c>
      <c r="K17" s="99"/>
      <c r="L17" s="100" t="str">
        <f t="shared" ref="L17:L48" si="1">IF(K17=0,"0",IF(K17=20,"20,000",IF((K17/1000)&gt;12,"12,000",(K17/1000))))</f>
        <v>0</v>
      </c>
      <c r="M17" s="93"/>
      <c r="N17" s="94" t="str">
        <f t="shared" ref="N17:N48" si="2">IF(M17=0,"0",IF(M17=20,"20,000",IF((M17/1000)&gt;12,"12,000",(M17/1000))))</f>
        <v>0</v>
      </c>
      <c r="O17" s="95"/>
      <c r="P17" s="96" t="str">
        <f t="shared" ref="P17:P48" si="3">IF(O17=0,"0",IF(O17=20,"20,000",IF((O17/1000)&gt;12,"12,000",(O17/1000))))</f>
        <v>0</v>
      </c>
      <c r="Q17" s="97"/>
      <c r="R17" s="98" t="str">
        <f t="shared" ref="R17:R48" si="4">IF(Q17=0,"0",IF(Q17=20,"20,000",IF((Q17/1000)&gt;12,"12,000",(Q17/1000))))</f>
        <v>0</v>
      </c>
      <c r="S17" s="99"/>
      <c r="T17" s="100" t="str">
        <f t="shared" ref="T17:T48" si="5">IF(S17=0,"0",IF(S17=20,"20,000",IF((S17/1000)&gt;12,"12,000",(S17/1000))))</f>
        <v>0</v>
      </c>
      <c r="U17" s="93"/>
      <c r="V17" s="94" t="str">
        <f t="shared" ref="V17:V48" si="6">IF(U17=0,"0",IF(U17=20,"20,000",IF((U17/1000)&gt;12,"12,000",(U17/1000))))</f>
        <v>0</v>
      </c>
      <c r="W17" s="95"/>
      <c r="X17" s="96" t="str">
        <f t="shared" ref="X17:X48" si="7">IF(W17=0,"0",IF(W17=20,"20,000",IF((W17/1000)&gt;12,"12,000",(W17/1000))))</f>
        <v>0</v>
      </c>
      <c r="Y17" s="97"/>
      <c r="Z17" s="98" t="str">
        <f t="shared" ref="Z17:Z48" si="8">IF(Y17=0,"0",IF(Y17=20,"20,000",IF((Y17/1000)&gt;12,"12,000",(Y17/1000))))</f>
        <v>0</v>
      </c>
      <c r="AA17" s="99"/>
      <c r="AB17" s="100" t="str">
        <f t="shared" ref="AB17:AB48" si="9">IF(AA17=0,"0",IF(AA17=20,"20,000",IF((AA17/1000)&gt;12,"12,000",(AA17/1000))))</f>
        <v>0</v>
      </c>
      <c r="AC17" s="101">
        <f t="shared" ref="AC17:AC48" si="10">AB17+Z17+X17+V17+T17+R17+P17+N17+L17+J17+H17+F17</f>
        <v>1.071</v>
      </c>
      <c r="AD17" s="143">
        <v>1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</row>
    <row r="18" spans="1:45" s="145" customFormat="1" ht="19" x14ac:dyDescent="0.25">
      <c r="A18" s="149"/>
      <c r="B18" s="149" t="s">
        <v>104</v>
      </c>
      <c r="C18" s="152" t="s">
        <v>105</v>
      </c>
      <c r="D18" s="132" t="s">
        <v>280</v>
      </c>
      <c r="E18" s="95">
        <v>1750</v>
      </c>
      <c r="F18" s="96">
        <f t="shared" ref="F18:F48" si="11">IF(E18=0,"0",IF(E18=20000,"20,000",IF((E18/1000)&gt;12,"12,000",(E18/1000))))</f>
        <v>1.75</v>
      </c>
      <c r="G18" s="95">
        <v>621</v>
      </c>
      <c r="H18" s="96">
        <f t="shared" ref="H18:H48" si="12">IF(G18=0,"0",IF(G18=20000,"20,000",IF((G18/1000)&gt;12,"12,000",(G18/1000))))</f>
        <v>0.621</v>
      </c>
      <c r="I18" s="97"/>
      <c r="J18" s="98" t="str">
        <f t="shared" si="0"/>
        <v>0</v>
      </c>
      <c r="K18" s="99"/>
      <c r="L18" s="100" t="str">
        <f t="shared" si="1"/>
        <v>0</v>
      </c>
      <c r="M18" s="93"/>
      <c r="N18" s="94" t="str">
        <f t="shared" si="2"/>
        <v>0</v>
      </c>
      <c r="O18" s="95"/>
      <c r="P18" s="96" t="str">
        <f t="shared" si="3"/>
        <v>0</v>
      </c>
      <c r="Q18" s="97"/>
      <c r="R18" s="98" t="str">
        <f t="shared" si="4"/>
        <v>0</v>
      </c>
      <c r="S18" s="99"/>
      <c r="T18" s="100" t="str">
        <f t="shared" si="5"/>
        <v>0</v>
      </c>
      <c r="U18" s="93"/>
      <c r="V18" s="94" t="str">
        <f t="shared" si="6"/>
        <v>0</v>
      </c>
      <c r="W18" s="95"/>
      <c r="X18" s="96" t="str">
        <f t="shared" si="7"/>
        <v>0</v>
      </c>
      <c r="Y18" s="97"/>
      <c r="Z18" s="98" t="str">
        <f t="shared" si="8"/>
        <v>0</v>
      </c>
      <c r="AA18" s="99"/>
      <c r="AB18" s="100" t="str">
        <f t="shared" si="9"/>
        <v>0</v>
      </c>
      <c r="AC18" s="101">
        <f t="shared" si="10"/>
        <v>2.371</v>
      </c>
      <c r="AD18" s="143">
        <v>2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</row>
    <row r="19" spans="1:45" s="145" customFormat="1" ht="19" x14ac:dyDescent="0.25">
      <c r="A19" s="149"/>
      <c r="B19" s="149" t="s">
        <v>88</v>
      </c>
      <c r="C19" s="152" t="s">
        <v>89</v>
      </c>
      <c r="D19" s="132" t="s">
        <v>376</v>
      </c>
      <c r="E19" s="95">
        <v>399</v>
      </c>
      <c r="F19" s="96">
        <f t="shared" si="11"/>
        <v>0.39900000000000002</v>
      </c>
      <c r="G19" s="95">
        <v>2153</v>
      </c>
      <c r="H19" s="96">
        <f t="shared" si="12"/>
        <v>2.153</v>
      </c>
      <c r="I19" s="97"/>
      <c r="J19" s="98" t="str">
        <f t="shared" si="0"/>
        <v>0</v>
      </c>
      <c r="K19" s="99"/>
      <c r="L19" s="100" t="str">
        <f t="shared" si="1"/>
        <v>0</v>
      </c>
      <c r="M19" s="93"/>
      <c r="N19" s="94" t="str">
        <f t="shared" si="2"/>
        <v>0</v>
      </c>
      <c r="O19" s="95"/>
      <c r="P19" s="96" t="str">
        <f t="shared" si="3"/>
        <v>0</v>
      </c>
      <c r="Q19" s="97"/>
      <c r="R19" s="98" t="str">
        <f t="shared" si="4"/>
        <v>0</v>
      </c>
      <c r="S19" s="102"/>
      <c r="T19" s="100" t="str">
        <f t="shared" si="5"/>
        <v>0</v>
      </c>
      <c r="U19" s="93"/>
      <c r="V19" s="94" t="str">
        <f t="shared" si="6"/>
        <v>0</v>
      </c>
      <c r="W19" s="95"/>
      <c r="X19" s="96" t="str">
        <f t="shared" si="7"/>
        <v>0</v>
      </c>
      <c r="Y19" s="97"/>
      <c r="Z19" s="98" t="str">
        <f t="shared" si="8"/>
        <v>0</v>
      </c>
      <c r="AA19" s="99"/>
      <c r="AB19" s="100" t="str">
        <f t="shared" si="9"/>
        <v>0</v>
      </c>
      <c r="AC19" s="101">
        <f t="shared" si="10"/>
        <v>2.552</v>
      </c>
      <c r="AD19" s="146">
        <v>3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</row>
    <row r="20" spans="1:45" ht="19" x14ac:dyDescent="0.25">
      <c r="A20" s="149"/>
      <c r="B20" s="149" t="s">
        <v>98</v>
      </c>
      <c r="C20" s="152" t="s">
        <v>99</v>
      </c>
      <c r="D20" s="132" t="s">
        <v>128</v>
      </c>
      <c r="E20" s="95">
        <v>1845</v>
      </c>
      <c r="F20" s="96">
        <f t="shared" si="11"/>
        <v>1.845</v>
      </c>
      <c r="G20" s="95">
        <v>765</v>
      </c>
      <c r="H20" s="96">
        <f t="shared" si="12"/>
        <v>0.76500000000000001</v>
      </c>
      <c r="I20" s="97"/>
      <c r="J20" s="98" t="str">
        <f t="shared" si="0"/>
        <v>0</v>
      </c>
      <c r="K20" s="99"/>
      <c r="L20" s="100" t="str">
        <f t="shared" si="1"/>
        <v>0</v>
      </c>
      <c r="M20" s="93"/>
      <c r="N20" s="94" t="str">
        <f t="shared" si="2"/>
        <v>0</v>
      </c>
      <c r="O20" s="95"/>
      <c r="P20" s="96" t="str">
        <f t="shared" si="3"/>
        <v>0</v>
      </c>
      <c r="Q20" s="97"/>
      <c r="R20" s="98" t="str">
        <f t="shared" si="4"/>
        <v>0</v>
      </c>
      <c r="S20" s="99"/>
      <c r="T20" s="100" t="str">
        <f t="shared" si="5"/>
        <v>0</v>
      </c>
      <c r="U20" s="93"/>
      <c r="V20" s="94" t="str">
        <f t="shared" si="6"/>
        <v>0</v>
      </c>
      <c r="W20" s="95"/>
      <c r="X20" s="96" t="str">
        <f t="shared" si="7"/>
        <v>0</v>
      </c>
      <c r="Y20" s="97"/>
      <c r="Z20" s="98" t="str">
        <f t="shared" si="8"/>
        <v>0</v>
      </c>
      <c r="AA20" s="99"/>
      <c r="AB20" s="100" t="str">
        <f t="shared" si="9"/>
        <v>0</v>
      </c>
      <c r="AC20" s="101">
        <f t="shared" si="10"/>
        <v>2.61</v>
      </c>
      <c r="AD20" s="143">
        <v>4</v>
      </c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</row>
    <row r="21" spans="1:45" ht="19" x14ac:dyDescent="0.25">
      <c r="A21" s="149"/>
      <c r="B21" s="149" t="s">
        <v>122</v>
      </c>
      <c r="C21" s="152" t="s">
        <v>113</v>
      </c>
      <c r="D21" s="132" t="s">
        <v>377</v>
      </c>
      <c r="E21" s="95">
        <v>2212</v>
      </c>
      <c r="F21" s="96">
        <f t="shared" si="11"/>
        <v>2.2120000000000002</v>
      </c>
      <c r="G21" s="95">
        <v>1239</v>
      </c>
      <c r="H21" s="96">
        <f t="shared" si="12"/>
        <v>1.2390000000000001</v>
      </c>
      <c r="I21" s="97"/>
      <c r="J21" s="98" t="str">
        <f t="shared" si="0"/>
        <v>0</v>
      </c>
      <c r="K21" s="99"/>
      <c r="L21" s="100" t="str">
        <f t="shared" si="1"/>
        <v>0</v>
      </c>
      <c r="M21" s="93"/>
      <c r="N21" s="94" t="str">
        <f t="shared" si="2"/>
        <v>0</v>
      </c>
      <c r="O21" s="95"/>
      <c r="P21" s="96" t="str">
        <f t="shared" si="3"/>
        <v>0</v>
      </c>
      <c r="Q21" s="97"/>
      <c r="R21" s="98" t="str">
        <f t="shared" si="4"/>
        <v>0</v>
      </c>
      <c r="S21" s="99"/>
      <c r="T21" s="100" t="str">
        <f t="shared" si="5"/>
        <v>0</v>
      </c>
      <c r="U21" s="93"/>
      <c r="V21" s="94" t="str">
        <f t="shared" si="6"/>
        <v>0</v>
      </c>
      <c r="W21" s="95"/>
      <c r="X21" s="96" t="str">
        <f t="shared" si="7"/>
        <v>0</v>
      </c>
      <c r="Y21" s="97"/>
      <c r="Z21" s="98" t="str">
        <f t="shared" si="8"/>
        <v>0</v>
      </c>
      <c r="AA21" s="99"/>
      <c r="AB21" s="100" t="str">
        <f t="shared" si="9"/>
        <v>0</v>
      </c>
      <c r="AC21" s="101">
        <f t="shared" si="10"/>
        <v>3.4510000000000005</v>
      </c>
      <c r="AD21" s="143">
        <v>5</v>
      </c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</row>
    <row r="22" spans="1:45" ht="19" x14ac:dyDescent="0.25">
      <c r="A22" s="149"/>
      <c r="B22" s="149" t="s">
        <v>120</v>
      </c>
      <c r="C22" s="152" t="s">
        <v>121</v>
      </c>
      <c r="D22" s="132" t="s">
        <v>378</v>
      </c>
      <c r="E22" s="95">
        <v>1635</v>
      </c>
      <c r="F22" s="96">
        <f t="shared" si="11"/>
        <v>1.635</v>
      </c>
      <c r="G22" s="95">
        <v>1912</v>
      </c>
      <c r="H22" s="96">
        <f t="shared" si="12"/>
        <v>1.9119999999999999</v>
      </c>
      <c r="I22" s="97"/>
      <c r="J22" s="98" t="str">
        <f t="shared" si="0"/>
        <v>0</v>
      </c>
      <c r="K22" s="99"/>
      <c r="L22" s="100" t="str">
        <f t="shared" si="1"/>
        <v>0</v>
      </c>
      <c r="M22" s="93"/>
      <c r="N22" s="94" t="str">
        <f t="shared" si="2"/>
        <v>0</v>
      </c>
      <c r="O22" s="95"/>
      <c r="P22" s="96" t="str">
        <f t="shared" si="3"/>
        <v>0</v>
      </c>
      <c r="Q22" s="97"/>
      <c r="R22" s="98" t="str">
        <f t="shared" si="4"/>
        <v>0</v>
      </c>
      <c r="S22" s="99"/>
      <c r="T22" s="100" t="str">
        <f t="shared" si="5"/>
        <v>0</v>
      </c>
      <c r="U22" s="93"/>
      <c r="V22" s="94" t="str">
        <f t="shared" si="6"/>
        <v>0</v>
      </c>
      <c r="W22" s="95"/>
      <c r="X22" s="96" t="str">
        <f t="shared" si="7"/>
        <v>0</v>
      </c>
      <c r="Y22" s="97"/>
      <c r="Z22" s="98" t="str">
        <f t="shared" si="8"/>
        <v>0</v>
      </c>
      <c r="AA22" s="99"/>
      <c r="AB22" s="100" t="str">
        <f t="shared" si="9"/>
        <v>0</v>
      </c>
      <c r="AC22" s="101">
        <f t="shared" si="10"/>
        <v>3.5469999999999997</v>
      </c>
      <c r="AD22" s="146">
        <v>6</v>
      </c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</row>
    <row r="23" spans="1:45" ht="19" x14ac:dyDescent="0.25">
      <c r="A23" s="149"/>
      <c r="B23" s="149" t="s">
        <v>118</v>
      </c>
      <c r="C23" s="152" t="s">
        <v>119</v>
      </c>
      <c r="D23" s="132" t="s">
        <v>379</v>
      </c>
      <c r="E23" s="95">
        <v>2526</v>
      </c>
      <c r="F23" s="96">
        <f t="shared" si="11"/>
        <v>2.5259999999999998</v>
      </c>
      <c r="G23" s="95">
        <v>1074</v>
      </c>
      <c r="H23" s="96">
        <f t="shared" si="12"/>
        <v>1.0740000000000001</v>
      </c>
      <c r="I23" s="97"/>
      <c r="J23" s="98" t="str">
        <f t="shared" si="0"/>
        <v>0</v>
      </c>
      <c r="K23" s="99"/>
      <c r="L23" s="100" t="str">
        <f t="shared" si="1"/>
        <v>0</v>
      </c>
      <c r="M23" s="93"/>
      <c r="N23" s="94" t="str">
        <f t="shared" si="2"/>
        <v>0</v>
      </c>
      <c r="O23" s="95"/>
      <c r="P23" s="96" t="str">
        <f t="shared" si="3"/>
        <v>0</v>
      </c>
      <c r="Q23" s="97"/>
      <c r="R23" s="98" t="str">
        <f t="shared" si="4"/>
        <v>0</v>
      </c>
      <c r="S23" s="99"/>
      <c r="T23" s="100" t="str">
        <f t="shared" si="5"/>
        <v>0</v>
      </c>
      <c r="U23" s="93"/>
      <c r="V23" s="94" t="str">
        <f t="shared" si="6"/>
        <v>0</v>
      </c>
      <c r="W23" s="95"/>
      <c r="X23" s="96" t="str">
        <f t="shared" si="7"/>
        <v>0</v>
      </c>
      <c r="Y23" s="97"/>
      <c r="Z23" s="98" t="str">
        <f t="shared" si="8"/>
        <v>0</v>
      </c>
      <c r="AA23" s="99"/>
      <c r="AB23" s="100" t="str">
        <f t="shared" si="9"/>
        <v>0</v>
      </c>
      <c r="AC23" s="101">
        <f t="shared" si="10"/>
        <v>3.5999999999999996</v>
      </c>
      <c r="AD23" s="143">
        <v>7</v>
      </c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</row>
    <row r="24" spans="1:45" ht="19" x14ac:dyDescent="0.25">
      <c r="A24" s="149"/>
      <c r="B24" s="149" t="s">
        <v>112</v>
      </c>
      <c r="C24" s="152" t="s">
        <v>113</v>
      </c>
      <c r="D24" s="132" t="s">
        <v>377</v>
      </c>
      <c r="E24" s="95">
        <v>1601</v>
      </c>
      <c r="F24" s="96">
        <f t="shared" si="11"/>
        <v>1.601</v>
      </c>
      <c r="G24" s="95">
        <v>2435</v>
      </c>
      <c r="H24" s="96">
        <f t="shared" si="12"/>
        <v>2.4350000000000001</v>
      </c>
      <c r="I24" s="97"/>
      <c r="J24" s="98" t="str">
        <f t="shared" si="0"/>
        <v>0</v>
      </c>
      <c r="K24" s="99"/>
      <c r="L24" s="100" t="str">
        <f t="shared" si="1"/>
        <v>0</v>
      </c>
      <c r="M24" s="93"/>
      <c r="N24" s="94" t="str">
        <f t="shared" si="2"/>
        <v>0</v>
      </c>
      <c r="O24" s="95"/>
      <c r="P24" s="96" t="str">
        <f t="shared" si="3"/>
        <v>0</v>
      </c>
      <c r="Q24" s="97"/>
      <c r="R24" s="98" t="str">
        <f t="shared" si="4"/>
        <v>0</v>
      </c>
      <c r="S24" s="99"/>
      <c r="T24" s="100" t="str">
        <f t="shared" si="5"/>
        <v>0</v>
      </c>
      <c r="U24" s="93"/>
      <c r="V24" s="94" t="str">
        <f t="shared" si="6"/>
        <v>0</v>
      </c>
      <c r="W24" s="95"/>
      <c r="X24" s="96" t="str">
        <f t="shared" si="7"/>
        <v>0</v>
      </c>
      <c r="Y24" s="97"/>
      <c r="Z24" s="98" t="str">
        <f t="shared" si="8"/>
        <v>0</v>
      </c>
      <c r="AA24" s="99"/>
      <c r="AB24" s="100" t="str">
        <f t="shared" si="9"/>
        <v>0</v>
      </c>
      <c r="AC24" s="101">
        <f t="shared" si="10"/>
        <v>4.0359999999999996</v>
      </c>
      <c r="AD24" s="143">
        <v>8</v>
      </c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</row>
    <row r="25" spans="1:45" ht="19" x14ac:dyDescent="0.25">
      <c r="A25" s="149"/>
      <c r="B25" s="149" t="s">
        <v>114</v>
      </c>
      <c r="C25" s="152" t="s">
        <v>115</v>
      </c>
      <c r="D25" s="132" t="s">
        <v>194</v>
      </c>
      <c r="E25" s="95">
        <v>1713</v>
      </c>
      <c r="F25" s="96">
        <f t="shared" si="11"/>
        <v>1.7130000000000001</v>
      </c>
      <c r="G25" s="95">
        <v>2494</v>
      </c>
      <c r="H25" s="96">
        <f t="shared" si="12"/>
        <v>2.4940000000000002</v>
      </c>
      <c r="I25" s="97"/>
      <c r="J25" s="98" t="str">
        <f t="shared" si="0"/>
        <v>0</v>
      </c>
      <c r="K25" s="102"/>
      <c r="L25" s="100" t="str">
        <f t="shared" si="1"/>
        <v>0</v>
      </c>
      <c r="M25" s="93"/>
      <c r="N25" s="94" t="str">
        <f t="shared" si="2"/>
        <v>0</v>
      </c>
      <c r="O25" s="104"/>
      <c r="P25" s="96" t="str">
        <f t="shared" si="3"/>
        <v>0</v>
      </c>
      <c r="Q25" s="97"/>
      <c r="R25" s="98" t="str">
        <f t="shared" si="4"/>
        <v>0</v>
      </c>
      <c r="S25" s="99"/>
      <c r="T25" s="100" t="str">
        <f t="shared" si="5"/>
        <v>0</v>
      </c>
      <c r="U25" s="93"/>
      <c r="V25" s="94" t="str">
        <f t="shared" si="6"/>
        <v>0</v>
      </c>
      <c r="W25" s="104"/>
      <c r="X25" s="96" t="str">
        <f t="shared" si="7"/>
        <v>0</v>
      </c>
      <c r="Y25" s="97"/>
      <c r="Z25" s="98" t="str">
        <f t="shared" si="8"/>
        <v>0</v>
      </c>
      <c r="AA25" s="102"/>
      <c r="AB25" s="100" t="str">
        <f t="shared" si="9"/>
        <v>0</v>
      </c>
      <c r="AC25" s="101">
        <f t="shared" si="10"/>
        <v>4.2070000000000007</v>
      </c>
      <c r="AD25" s="146">
        <v>9</v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</row>
    <row r="26" spans="1:45" ht="19" x14ac:dyDescent="0.25">
      <c r="A26" s="149"/>
      <c r="B26" s="149" t="s">
        <v>101</v>
      </c>
      <c r="C26" s="152" t="s">
        <v>102</v>
      </c>
      <c r="D26" s="132" t="s">
        <v>194</v>
      </c>
      <c r="E26" s="95">
        <v>1734</v>
      </c>
      <c r="F26" s="96">
        <f t="shared" si="11"/>
        <v>1.734</v>
      </c>
      <c r="G26" s="95">
        <v>2496</v>
      </c>
      <c r="H26" s="96">
        <f t="shared" si="12"/>
        <v>2.496</v>
      </c>
      <c r="I26" s="97"/>
      <c r="J26" s="98" t="str">
        <f t="shared" si="0"/>
        <v>0</v>
      </c>
      <c r="K26" s="99"/>
      <c r="L26" s="100" t="str">
        <f t="shared" si="1"/>
        <v>0</v>
      </c>
      <c r="M26" s="93"/>
      <c r="N26" s="94" t="str">
        <f t="shared" si="2"/>
        <v>0</v>
      </c>
      <c r="O26" s="95"/>
      <c r="P26" s="96" t="str">
        <f t="shared" si="3"/>
        <v>0</v>
      </c>
      <c r="Q26" s="97"/>
      <c r="R26" s="98" t="str">
        <f t="shared" si="4"/>
        <v>0</v>
      </c>
      <c r="S26" s="99"/>
      <c r="T26" s="100" t="str">
        <f t="shared" si="5"/>
        <v>0</v>
      </c>
      <c r="U26" s="93"/>
      <c r="V26" s="94" t="str">
        <f t="shared" si="6"/>
        <v>0</v>
      </c>
      <c r="W26" s="95"/>
      <c r="X26" s="96" t="str">
        <f t="shared" si="7"/>
        <v>0</v>
      </c>
      <c r="Y26" s="97"/>
      <c r="Z26" s="98" t="str">
        <f t="shared" si="8"/>
        <v>0</v>
      </c>
      <c r="AA26" s="99"/>
      <c r="AB26" s="100" t="str">
        <f t="shared" si="9"/>
        <v>0</v>
      </c>
      <c r="AC26" s="101">
        <f t="shared" si="10"/>
        <v>4.2300000000000004</v>
      </c>
      <c r="AD26" s="143">
        <v>10</v>
      </c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</row>
    <row r="27" spans="1:45" ht="19" x14ac:dyDescent="0.25">
      <c r="A27" s="149"/>
      <c r="B27" s="149" t="s">
        <v>380</v>
      </c>
      <c r="C27" s="152" t="s">
        <v>96</v>
      </c>
      <c r="D27" s="132" t="s">
        <v>381</v>
      </c>
      <c r="E27" s="95">
        <v>2826</v>
      </c>
      <c r="F27" s="96">
        <f t="shared" si="11"/>
        <v>2.8260000000000001</v>
      </c>
      <c r="G27" s="95">
        <v>1468</v>
      </c>
      <c r="H27" s="96">
        <f t="shared" si="12"/>
        <v>1.468</v>
      </c>
      <c r="I27" s="97"/>
      <c r="J27" s="98" t="str">
        <f t="shared" si="0"/>
        <v>0</v>
      </c>
      <c r="K27" s="99"/>
      <c r="L27" s="100" t="str">
        <f t="shared" si="1"/>
        <v>0</v>
      </c>
      <c r="M27" s="93"/>
      <c r="N27" s="94" t="str">
        <f t="shared" si="2"/>
        <v>0</v>
      </c>
      <c r="O27" s="103"/>
      <c r="P27" s="96" t="str">
        <f t="shared" si="3"/>
        <v>0</v>
      </c>
      <c r="Q27" s="97"/>
      <c r="R27" s="98" t="str">
        <f t="shared" si="4"/>
        <v>0</v>
      </c>
      <c r="S27" s="99"/>
      <c r="T27" s="100" t="str">
        <f t="shared" si="5"/>
        <v>0</v>
      </c>
      <c r="U27" s="93"/>
      <c r="V27" s="94" t="str">
        <f t="shared" si="6"/>
        <v>0</v>
      </c>
      <c r="W27" s="103"/>
      <c r="X27" s="96" t="str">
        <f t="shared" si="7"/>
        <v>0</v>
      </c>
      <c r="Y27" s="97"/>
      <c r="Z27" s="98" t="str">
        <f t="shared" si="8"/>
        <v>0</v>
      </c>
      <c r="AA27" s="99"/>
      <c r="AB27" s="100" t="str">
        <f t="shared" si="9"/>
        <v>0</v>
      </c>
      <c r="AC27" s="101">
        <f t="shared" si="10"/>
        <v>4.2940000000000005</v>
      </c>
      <c r="AD27" s="143">
        <v>11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</row>
    <row r="28" spans="1:45" ht="19" x14ac:dyDescent="0.25">
      <c r="A28" s="149"/>
      <c r="B28" s="149" t="s">
        <v>116</v>
      </c>
      <c r="C28" s="152" t="s">
        <v>117</v>
      </c>
      <c r="D28" s="132" t="s">
        <v>51</v>
      </c>
      <c r="E28" s="95">
        <v>1072</v>
      </c>
      <c r="F28" s="96">
        <f t="shared" si="11"/>
        <v>1.0720000000000001</v>
      </c>
      <c r="G28" s="95">
        <v>3518</v>
      </c>
      <c r="H28" s="96">
        <f t="shared" si="12"/>
        <v>3.5179999999999998</v>
      </c>
      <c r="I28" s="97"/>
      <c r="J28" s="98" t="str">
        <f t="shared" si="0"/>
        <v>0</v>
      </c>
      <c r="K28" s="102"/>
      <c r="L28" s="100" t="str">
        <f t="shared" si="1"/>
        <v>0</v>
      </c>
      <c r="M28" s="93"/>
      <c r="N28" s="94" t="str">
        <f t="shared" si="2"/>
        <v>0</v>
      </c>
      <c r="O28" s="104"/>
      <c r="P28" s="96" t="str">
        <f t="shared" si="3"/>
        <v>0</v>
      </c>
      <c r="Q28" s="97"/>
      <c r="R28" s="98" t="str">
        <f t="shared" si="4"/>
        <v>0</v>
      </c>
      <c r="S28" s="99"/>
      <c r="T28" s="100" t="str">
        <f t="shared" si="5"/>
        <v>0</v>
      </c>
      <c r="U28" s="93"/>
      <c r="V28" s="94" t="str">
        <f t="shared" si="6"/>
        <v>0</v>
      </c>
      <c r="W28" s="104"/>
      <c r="X28" s="96" t="str">
        <f t="shared" si="7"/>
        <v>0</v>
      </c>
      <c r="Y28" s="97"/>
      <c r="Z28" s="98" t="str">
        <f t="shared" si="8"/>
        <v>0</v>
      </c>
      <c r="AA28" s="102"/>
      <c r="AB28" s="100" t="str">
        <f t="shared" si="9"/>
        <v>0</v>
      </c>
      <c r="AC28" s="101">
        <f t="shared" si="10"/>
        <v>4.59</v>
      </c>
      <c r="AD28" s="146">
        <v>12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</row>
    <row r="29" spans="1:45" ht="19" x14ac:dyDescent="0.25">
      <c r="A29" s="149"/>
      <c r="B29" s="149" t="s">
        <v>86</v>
      </c>
      <c r="C29" s="152" t="s">
        <v>87</v>
      </c>
      <c r="D29" s="132" t="s">
        <v>326</v>
      </c>
      <c r="E29" s="95">
        <v>2979</v>
      </c>
      <c r="F29" s="96">
        <f t="shared" si="11"/>
        <v>2.9790000000000001</v>
      </c>
      <c r="G29" s="95">
        <v>1955</v>
      </c>
      <c r="H29" s="96">
        <f t="shared" si="12"/>
        <v>1.9550000000000001</v>
      </c>
      <c r="I29" s="97"/>
      <c r="J29" s="98" t="str">
        <f t="shared" si="0"/>
        <v>0</v>
      </c>
      <c r="K29" s="99"/>
      <c r="L29" s="100" t="str">
        <f t="shared" si="1"/>
        <v>0</v>
      </c>
      <c r="M29" s="93"/>
      <c r="N29" s="94" t="str">
        <f t="shared" si="2"/>
        <v>0</v>
      </c>
      <c r="O29" s="95"/>
      <c r="P29" s="96" t="str">
        <f t="shared" si="3"/>
        <v>0</v>
      </c>
      <c r="Q29" s="97"/>
      <c r="R29" s="98" t="str">
        <f t="shared" si="4"/>
        <v>0</v>
      </c>
      <c r="S29" s="99"/>
      <c r="T29" s="100" t="str">
        <f t="shared" si="5"/>
        <v>0</v>
      </c>
      <c r="U29" s="93"/>
      <c r="V29" s="94" t="str">
        <f t="shared" si="6"/>
        <v>0</v>
      </c>
      <c r="W29" s="95"/>
      <c r="X29" s="96" t="str">
        <f t="shared" si="7"/>
        <v>0</v>
      </c>
      <c r="Y29" s="97"/>
      <c r="Z29" s="98" t="str">
        <f t="shared" si="8"/>
        <v>0</v>
      </c>
      <c r="AA29" s="99"/>
      <c r="AB29" s="100" t="str">
        <f t="shared" si="9"/>
        <v>0</v>
      </c>
      <c r="AC29" s="101">
        <f t="shared" si="10"/>
        <v>4.9340000000000002</v>
      </c>
      <c r="AD29" s="143">
        <v>13</v>
      </c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</row>
    <row r="30" spans="1:45" ht="19" x14ac:dyDescent="0.25">
      <c r="A30" s="149"/>
      <c r="B30" s="149" t="s">
        <v>76</v>
      </c>
      <c r="C30" s="152" t="s">
        <v>77</v>
      </c>
      <c r="D30" s="132" t="s">
        <v>244</v>
      </c>
      <c r="E30" s="95">
        <v>2690</v>
      </c>
      <c r="F30" s="96">
        <f t="shared" si="11"/>
        <v>2.69</v>
      </c>
      <c r="G30" s="95">
        <v>2279</v>
      </c>
      <c r="H30" s="96">
        <f t="shared" si="12"/>
        <v>2.2789999999999999</v>
      </c>
      <c r="I30" s="97"/>
      <c r="J30" s="98" t="str">
        <f t="shared" si="0"/>
        <v>0</v>
      </c>
      <c r="K30" s="99"/>
      <c r="L30" s="100" t="str">
        <f t="shared" si="1"/>
        <v>0</v>
      </c>
      <c r="M30" s="93"/>
      <c r="N30" s="94" t="str">
        <f t="shared" si="2"/>
        <v>0</v>
      </c>
      <c r="O30" s="95"/>
      <c r="P30" s="96" t="str">
        <f t="shared" si="3"/>
        <v>0</v>
      </c>
      <c r="Q30" s="97"/>
      <c r="R30" s="98" t="str">
        <f t="shared" si="4"/>
        <v>0</v>
      </c>
      <c r="S30" s="99"/>
      <c r="T30" s="100" t="str">
        <f t="shared" si="5"/>
        <v>0</v>
      </c>
      <c r="U30" s="93"/>
      <c r="V30" s="94" t="str">
        <f t="shared" si="6"/>
        <v>0</v>
      </c>
      <c r="W30" s="95"/>
      <c r="X30" s="96" t="str">
        <f t="shared" si="7"/>
        <v>0</v>
      </c>
      <c r="Y30" s="97"/>
      <c r="Z30" s="98" t="str">
        <f t="shared" si="8"/>
        <v>0</v>
      </c>
      <c r="AA30" s="99"/>
      <c r="AB30" s="100" t="str">
        <f t="shared" si="9"/>
        <v>0</v>
      </c>
      <c r="AC30" s="101">
        <f t="shared" si="10"/>
        <v>4.9689999999999994</v>
      </c>
      <c r="AD30" s="143">
        <v>14</v>
      </c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</row>
    <row r="31" spans="1:45" ht="19" x14ac:dyDescent="0.25">
      <c r="A31" s="149"/>
      <c r="B31" s="149" t="s">
        <v>109</v>
      </c>
      <c r="C31" s="152" t="s">
        <v>110</v>
      </c>
      <c r="D31" s="132" t="s">
        <v>282</v>
      </c>
      <c r="E31" s="95">
        <v>4238</v>
      </c>
      <c r="F31" s="96">
        <f t="shared" si="11"/>
        <v>4.2380000000000004</v>
      </c>
      <c r="G31" s="95">
        <v>1236</v>
      </c>
      <c r="H31" s="96">
        <f t="shared" si="12"/>
        <v>1.236</v>
      </c>
      <c r="I31" s="97"/>
      <c r="J31" s="98" t="str">
        <f t="shared" si="0"/>
        <v>0</v>
      </c>
      <c r="K31" s="99"/>
      <c r="L31" s="100" t="str">
        <f t="shared" si="1"/>
        <v>0</v>
      </c>
      <c r="M31" s="93"/>
      <c r="N31" s="94" t="str">
        <f t="shared" si="2"/>
        <v>0</v>
      </c>
      <c r="O31" s="95"/>
      <c r="P31" s="96" t="str">
        <f t="shared" si="3"/>
        <v>0</v>
      </c>
      <c r="Q31" s="97"/>
      <c r="R31" s="98" t="str">
        <f t="shared" si="4"/>
        <v>0</v>
      </c>
      <c r="S31" s="99"/>
      <c r="T31" s="100" t="str">
        <f t="shared" si="5"/>
        <v>0</v>
      </c>
      <c r="U31" s="93"/>
      <c r="V31" s="94" t="str">
        <f t="shared" si="6"/>
        <v>0</v>
      </c>
      <c r="W31" s="95"/>
      <c r="X31" s="96" t="str">
        <f t="shared" si="7"/>
        <v>0</v>
      </c>
      <c r="Y31" s="97"/>
      <c r="Z31" s="98" t="str">
        <f t="shared" si="8"/>
        <v>0</v>
      </c>
      <c r="AA31" s="99"/>
      <c r="AB31" s="100" t="str">
        <f t="shared" si="9"/>
        <v>0</v>
      </c>
      <c r="AC31" s="101">
        <f t="shared" si="10"/>
        <v>5.4740000000000002</v>
      </c>
      <c r="AD31" s="146">
        <v>15</v>
      </c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</row>
    <row r="32" spans="1:45" ht="19" x14ac:dyDescent="0.25">
      <c r="A32" s="149"/>
      <c r="B32" s="149" t="s">
        <v>92</v>
      </c>
      <c r="C32" s="152" t="s">
        <v>93</v>
      </c>
      <c r="D32" s="132" t="s">
        <v>382</v>
      </c>
      <c r="E32" s="95">
        <v>1194</v>
      </c>
      <c r="F32" s="96">
        <f t="shared" si="11"/>
        <v>1.194</v>
      </c>
      <c r="G32" s="95">
        <v>4375</v>
      </c>
      <c r="H32" s="96">
        <f t="shared" si="12"/>
        <v>4.375</v>
      </c>
      <c r="I32" s="97"/>
      <c r="J32" s="98" t="str">
        <f t="shared" si="0"/>
        <v>0</v>
      </c>
      <c r="K32" s="99"/>
      <c r="L32" s="100" t="str">
        <f t="shared" si="1"/>
        <v>0</v>
      </c>
      <c r="M32" s="93"/>
      <c r="N32" s="94" t="str">
        <f t="shared" si="2"/>
        <v>0</v>
      </c>
      <c r="O32" s="95"/>
      <c r="P32" s="96" t="str">
        <f t="shared" si="3"/>
        <v>0</v>
      </c>
      <c r="Q32" s="97"/>
      <c r="R32" s="98" t="str">
        <f t="shared" si="4"/>
        <v>0</v>
      </c>
      <c r="S32" s="99"/>
      <c r="T32" s="100" t="str">
        <f t="shared" si="5"/>
        <v>0</v>
      </c>
      <c r="U32" s="93"/>
      <c r="V32" s="94" t="str">
        <f t="shared" si="6"/>
        <v>0</v>
      </c>
      <c r="W32" s="95"/>
      <c r="X32" s="96" t="str">
        <f t="shared" si="7"/>
        <v>0</v>
      </c>
      <c r="Y32" s="97"/>
      <c r="Z32" s="98" t="str">
        <f t="shared" si="8"/>
        <v>0</v>
      </c>
      <c r="AA32" s="99"/>
      <c r="AB32" s="100" t="str">
        <f t="shared" si="9"/>
        <v>0</v>
      </c>
      <c r="AC32" s="101">
        <f t="shared" si="10"/>
        <v>5.569</v>
      </c>
      <c r="AD32" s="143">
        <v>16</v>
      </c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</row>
    <row r="33" spans="1:45" ht="19" x14ac:dyDescent="0.25">
      <c r="A33" s="149"/>
      <c r="B33" s="149" t="s">
        <v>97</v>
      </c>
      <c r="C33" s="152" t="s">
        <v>77</v>
      </c>
      <c r="D33" s="132" t="s">
        <v>244</v>
      </c>
      <c r="E33" s="95">
        <v>5840</v>
      </c>
      <c r="F33" s="96">
        <f t="shared" si="11"/>
        <v>5.84</v>
      </c>
      <c r="G33" s="95">
        <v>660</v>
      </c>
      <c r="H33" s="96">
        <f t="shared" si="12"/>
        <v>0.66</v>
      </c>
      <c r="I33" s="97"/>
      <c r="J33" s="98" t="str">
        <f t="shared" si="0"/>
        <v>0</v>
      </c>
      <c r="K33" s="99"/>
      <c r="L33" s="100" t="str">
        <f t="shared" si="1"/>
        <v>0</v>
      </c>
      <c r="M33" s="93"/>
      <c r="N33" s="94" t="str">
        <f t="shared" si="2"/>
        <v>0</v>
      </c>
      <c r="O33" s="95"/>
      <c r="P33" s="96" t="str">
        <f t="shared" si="3"/>
        <v>0</v>
      </c>
      <c r="Q33" s="97"/>
      <c r="R33" s="98" t="str">
        <f t="shared" si="4"/>
        <v>0</v>
      </c>
      <c r="S33" s="99"/>
      <c r="T33" s="100" t="str">
        <f t="shared" si="5"/>
        <v>0</v>
      </c>
      <c r="U33" s="93"/>
      <c r="V33" s="94" t="str">
        <f t="shared" si="6"/>
        <v>0</v>
      </c>
      <c r="W33" s="95"/>
      <c r="X33" s="96" t="str">
        <f t="shared" si="7"/>
        <v>0</v>
      </c>
      <c r="Y33" s="97"/>
      <c r="Z33" s="98" t="str">
        <f t="shared" si="8"/>
        <v>0</v>
      </c>
      <c r="AA33" s="99"/>
      <c r="AB33" s="100" t="str">
        <f t="shared" si="9"/>
        <v>0</v>
      </c>
      <c r="AC33" s="101">
        <f t="shared" si="10"/>
        <v>6.5</v>
      </c>
      <c r="AD33" s="143">
        <v>17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</row>
    <row r="34" spans="1:45" ht="19" x14ac:dyDescent="0.25">
      <c r="A34" s="149"/>
      <c r="B34" s="149" t="s">
        <v>383</v>
      </c>
      <c r="C34" s="152" t="s">
        <v>25</v>
      </c>
      <c r="D34" s="132" t="s">
        <v>244</v>
      </c>
      <c r="E34" s="95">
        <v>2003</v>
      </c>
      <c r="F34" s="96">
        <f t="shared" si="11"/>
        <v>2.0030000000000001</v>
      </c>
      <c r="G34" s="95">
        <v>4762</v>
      </c>
      <c r="H34" s="96">
        <f t="shared" si="12"/>
        <v>4.7619999999999996</v>
      </c>
      <c r="I34" s="97"/>
      <c r="J34" s="98" t="str">
        <f t="shared" si="0"/>
        <v>0</v>
      </c>
      <c r="K34" s="99"/>
      <c r="L34" s="100" t="str">
        <f t="shared" si="1"/>
        <v>0</v>
      </c>
      <c r="M34" s="93"/>
      <c r="N34" s="94" t="str">
        <f t="shared" si="2"/>
        <v>0</v>
      </c>
      <c r="O34" s="95"/>
      <c r="P34" s="96" t="str">
        <f t="shared" si="3"/>
        <v>0</v>
      </c>
      <c r="Q34" s="97"/>
      <c r="R34" s="98" t="str">
        <f t="shared" si="4"/>
        <v>0</v>
      </c>
      <c r="S34" s="99"/>
      <c r="T34" s="100" t="str">
        <f t="shared" si="5"/>
        <v>0</v>
      </c>
      <c r="U34" s="93"/>
      <c r="V34" s="94" t="str">
        <f t="shared" si="6"/>
        <v>0</v>
      </c>
      <c r="W34" s="95"/>
      <c r="X34" s="96" t="str">
        <f t="shared" si="7"/>
        <v>0</v>
      </c>
      <c r="Y34" s="97"/>
      <c r="Z34" s="98" t="str">
        <f t="shared" si="8"/>
        <v>0</v>
      </c>
      <c r="AA34" s="99"/>
      <c r="AB34" s="100" t="str">
        <f t="shared" si="9"/>
        <v>0</v>
      </c>
      <c r="AC34" s="101">
        <f t="shared" si="10"/>
        <v>6.7649999999999997</v>
      </c>
      <c r="AD34" s="146">
        <v>18</v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</row>
    <row r="35" spans="1:45" ht="19" x14ac:dyDescent="0.25">
      <c r="A35" s="149"/>
      <c r="B35" s="149" t="s">
        <v>107</v>
      </c>
      <c r="C35" s="152" t="s">
        <v>108</v>
      </c>
      <c r="D35" s="132" t="s">
        <v>253</v>
      </c>
      <c r="E35" s="95">
        <v>6298</v>
      </c>
      <c r="F35" s="96">
        <f t="shared" si="11"/>
        <v>6.298</v>
      </c>
      <c r="G35" s="95">
        <v>1203</v>
      </c>
      <c r="H35" s="96">
        <f t="shared" si="12"/>
        <v>1.2030000000000001</v>
      </c>
      <c r="I35" s="97"/>
      <c r="J35" s="98" t="str">
        <f t="shared" si="0"/>
        <v>0</v>
      </c>
      <c r="K35" s="99"/>
      <c r="L35" s="100" t="str">
        <f t="shared" si="1"/>
        <v>0</v>
      </c>
      <c r="M35" s="93"/>
      <c r="N35" s="94" t="str">
        <f t="shared" si="2"/>
        <v>0</v>
      </c>
      <c r="O35" s="95"/>
      <c r="P35" s="96" t="str">
        <f t="shared" si="3"/>
        <v>0</v>
      </c>
      <c r="Q35" s="97"/>
      <c r="R35" s="98" t="str">
        <f t="shared" si="4"/>
        <v>0</v>
      </c>
      <c r="S35" s="99"/>
      <c r="T35" s="100" t="str">
        <f t="shared" si="5"/>
        <v>0</v>
      </c>
      <c r="U35" s="93"/>
      <c r="V35" s="94" t="str">
        <f t="shared" si="6"/>
        <v>0</v>
      </c>
      <c r="W35" s="95"/>
      <c r="X35" s="96" t="str">
        <f t="shared" si="7"/>
        <v>0</v>
      </c>
      <c r="Y35" s="97"/>
      <c r="Z35" s="98" t="str">
        <f t="shared" si="8"/>
        <v>0</v>
      </c>
      <c r="AA35" s="99"/>
      <c r="AB35" s="100" t="str">
        <f t="shared" si="9"/>
        <v>0</v>
      </c>
      <c r="AC35" s="101">
        <f t="shared" si="10"/>
        <v>7.5010000000000003</v>
      </c>
      <c r="AD35" s="143">
        <v>19</v>
      </c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</row>
    <row r="36" spans="1:45" ht="19" x14ac:dyDescent="0.25">
      <c r="A36" s="149"/>
      <c r="B36" s="149" t="s">
        <v>94</v>
      </c>
      <c r="C36" s="152" t="s">
        <v>95</v>
      </c>
      <c r="D36" s="132" t="s">
        <v>384</v>
      </c>
      <c r="E36" s="95">
        <v>4064</v>
      </c>
      <c r="F36" s="96">
        <f t="shared" si="11"/>
        <v>4.0640000000000001</v>
      </c>
      <c r="G36" s="95">
        <v>3990</v>
      </c>
      <c r="H36" s="96">
        <f t="shared" si="12"/>
        <v>3.99</v>
      </c>
      <c r="I36" s="97"/>
      <c r="J36" s="98" t="str">
        <f t="shared" si="0"/>
        <v>0</v>
      </c>
      <c r="K36" s="99"/>
      <c r="L36" s="100" t="str">
        <f t="shared" si="1"/>
        <v>0</v>
      </c>
      <c r="M36" s="93"/>
      <c r="N36" s="94" t="str">
        <f t="shared" si="2"/>
        <v>0</v>
      </c>
      <c r="O36" s="95"/>
      <c r="P36" s="96" t="str">
        <f t="shared" si="3"/>
        <v>0</v>
      </c>
      <c r="Q36" s="97"/>
      <c r="R36" s="98" t="str">
        <f t="shared" si="4"/>
        <v>0</v>
      </c>
      <c r="S36" s="99"/>
      <c r="T36" s="100" t="str">
        <f t="shared" si="5"/>
        <v>0</v>
      </c>
      <c r="U36" s="93"/>
      <c r="V36" s="94" t="str">
        <f t="shared" si="6"/>
        <v>0</v>
      </c>
      <c r="W36" s="95"/>
      <c r="X36" s="96" t="str">
        <f t="shared" si="7"/>
        <v>0</v>
      </c>
      <c r="Y36" s="97"/>
      <c r="Z36" s="98" t="str">
        <f t="shared" si="8"/>
        <v>0</v>
      </c>
      <c r="AA36" s="99"/>
      <c r="AB36" s="100" t="str">
        <f t="shared" si="9"/>
        <v>0</v>
      </c>
      <c r="AC36" s="101">
        <f t="shared" si="10"/>
        <v>8.0540000000000003</v>
      </c>
      <c r="AD36" s="143">
        <v>20</v>
      </c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</row>
    <row r="37" spans="1:45" ht="19" x14ac:dyDescent="0.25">
      <c r="A37" s="149"/>
      <c r="B37" s="149" t="s">
        <v>385</v>
      </c>
      <c r="C37" s="152" t="s">
        <v>106</v>
      </c>
      <c r="D37" s="132" t="s">
        <v>386</v>
      </c>
      <c r="E37" s="95">
        <v>5998</v>
      </c>
      <c r="F37" s="96">
        <f t="shared" si="11"/>
        <v>5.9980000000000002</v>
      </c>
      <c r="G37" s="95">
        <v>2096</v>
      </c>
      <c r="H37" s="96">
        <f t="shared" si="12"/>
        <v>2.0960000000000001</v>
      </c>
      <c r="I37" s="97"/>
      <c r="J37" s="98" t="str">
        <f t="shared" si="0"/>
        <v>0</v>
      </c>
      <c r="K37" s="99"/>
      <c r="L37" s="100" t="str">
        <f t="shared" si="1"/>
        <v>0</v>
      </c>
      <c r="M37" s="93"/>
      <c r="N37" s="94" t="str">
        <f t="shared" si="2"/>
        <v>0</v>
      </c>
      <c r="O37" s="95"/>
      <c r="P37" s="96" t="str">
        <f t="shared" si="3"/>
        <v>0</v>
      </c>
      <c r="Q37" s="97"/>
      <c r="R37" s="98" t="str">
        <f t="shared" si="4"/>
        <v>0</v>
      </c>
      <c r="S37" s="99"/>
      <c r="T37" s="100" t="str">
        <f t="shared" si="5"/>
        <v>0</v>
      </c>
      <c r="U37" s="93"/>
      <c r="V37" s="94" t="str">
        <f t="shared" si="6"/>
        <v>0</v>
      </c>
      <c r="W37" s="95"/>
      <c r="X37" s="96" t="str">
        <f t="shared" si="7"/>
        <v>0</v>
      </c>
      <c r="Y37" s="97"/>
      <c r="Z37" s="98" t="str">
        <f t="shared" si="8"/>
        <v>0</v>
      </c>
      <c r="AA37" s="99"/>
      <c r="AB37" s="100" t="str">
        <f t="shared" si="9"/>
        <v>0</v>
      </c>
      <c r="AC37" s="101">
        <f t="shared" si="10"/>
        <v>8.0940000000000012</v>
      </c>
      <c r="AD37" s="146">
        <v>21</v>
      </c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</row>
    <row r="38" spans="1:45" ht="19" x14ac:dyDescent="0.25">
      <c r="A38" s="149"/>
      <c r="B38" s="149" t="s">
        <v>84</v>
      </c>
      <c r="C38" s="152" t="s">
        <v>85</v>
      </c>
      <c r="D38" s="132" t="s">
        <v>387</v>
      </c>
      <c r="E38" s="95">
        <v>2809</v>
      </c>
      <c r="F38" s="96">
        <f t="shared" si="11"/>
        <v>2.8090000000000002</v>
      </c>
      <c r="G38" s="95">
        <v>9366</v>
      </c>
      <c r="H38" s="96">
        <f t="shared" si="12"/>
        <v>9.3659999999999997</v>
      </c>
      <c r="I38" s="97"/>
      <c r="J38" s="98" t="str">
        <f t="shared" si="0"/>
        <v>0</v>
      </c>
      <c r="K38" s="99"/>
      <c r="L38" s="100" t="str">
        <f t="shared" si="1"/>
        <v>0</v>
      </c>
      <c r="M38" s="93"/>
      <c r="N38" s="94" t="str">
        <f t="shared" si="2"/>
        <v>0</v>
      </c>
      <c r="O38" s="95"/>
      <c r="P38" s="96" t="str">
        <f t="shared" si="3"/>
        <v>0</v>
      </c>
      <c r="Q38" s="97"/>
      <c r="R38" s="98" t="str">
        <f t="shared" si="4"/>
        <v>0</v>
      </c>
      <c r="S38" s="99"/>
      <c r="T38" s="100" t="str">
        <f t="shared" si="5"/>
        <v>0</v>
      </c>
      <c r="U38" s="93"/>
      <c r="V38" s="94" t="str">
        <f t="shared" si="6"/>
        <v>0</v>
      </c>
      <c r="W38" s="95"/>
      <c r="X38" s="96" t="str">
        <f t="shared" si="7"/>
        <v>0</v>
      </c>
      <c r="Y38" s="97"/>
      <c r="Z38" s="98" t="str">
        <f t="shared" si="8"/>
        <v>0</v>
      </c>
      <c r="AA38" s="99"/>
      <c r="AB38" s="100" t="str">
        <f t="shared" si="9"/>
        <v>0</v>
      </c>
      <c r="AC38" s="101">
        <f t="shared" si="10"/>
        <v>12.175000000000001</v>
      </c>
      <c r="AD38" s="143">
        <v>22</v>
      </c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</row>
    <row r="39" spans="1:45" ht="19" x14ac:dyDescent="0.25">
      <c r="A39" s="149"/>
      <c r="B39" s="149" t="s">
        <v>80</v>
      </c>
      <c r="C39" s="152" t="s">
        <v>81</v>
      </c>
      <c r="D39" s="132" t="s">
        <v>347</v>
      </c>
      <c r="E39" s="95">
        <v>3568</v>
      </c>
      <c r="F39" s="96">
        <f t="shared" si="11"/>
        <v>3.5680000000000001</v>
      </c>
      <c r="G39" s="95">
        <v>10175</v>
      </c>
      <c r="H39" s="96">
        <f t="shared" si="12"/>
        <v>10.175000000000001</v>
      </c>
      <c r="I39" s="97"/>
      <c r="J39" s="98" t="str">
        <f t="shared" si="0"/>
        <v>0</v>
      </c>
      <c r="K39" s="99"/>
      <c r="L39" s="100" t="str">
        <f t="shared" si="1"/>
        <v>0</v>
      </c>
      <c r="M39" s="93"/>
      <c r="N39" s="94" t="str">
        <f t="shared" si="2"/>
        <v>0</v>
      </c>
      <c r="O39" s="95"/>
      <c r="P39" s="96" t="str">
        <f t="shared" si="3"/>
        <v>0</v>
      </c>
      <c r="Q39" s="97"/>
      <c r="R39" s="98" t="str">
        <f t="shared" si="4"/>
        <v>0</v>
      </c>
      <c r="S39" s="99"/>
      <c r="T39" s="100" t="str">
        <f t="shared" si="5"/>
        <v>0</v>
      </c>
      <c r="U39" s="93"/>
      <c r="V39" s="94" t="str">
        <f t="shared" si="6"/>
        <v>0</v>
      </c>
      <c r="W39" s="95"/>
      <c r="X39" s="96" t="str">
        <f t="shared" si="7"/>
        <v>0</v>
      </c>
      <c r="Y39" s="97"/>
      <c r="Z39" s="98" t="str">
        <f t="shared" si="8"/>
        <v>0</v>
      </c>
      <c r="AA39" s="99"/>
      <c r="AB39" s="100" t="str">
        <f t="shared" si="9"/>
        <v>0</v>
      </c>
      <c r="AC39" s="101">
        <f t="shared" si="10"/>
        <v>13.743</v>
      </c>
      <c r="AD39" s="143">
        <v>23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</row>
    <row r="40" spans="1:45" ht="19" x14ac:dyDescent="0.25">
      <c r="A40" s="149"/>
      <c r="B40" s="149" t="s">
        <v>90</v>
      </c>
      <c r="C40" s="152" t="s">
        <v>91</v>
      </c>
      <c r="D40" s="132" t="s">
        <v>388</v>
      </c>
      <c r="E40" s="95">
        <v>3267</v>
      </c>
      <c r="F40" s="96">
        <f t="shared" si="11"/>
        <v>3.2669999999999999</v>
      </c>
      <c r="G40" s="95">
        <v>12000</v>
      </c>
      <c r="H40" s="96">
        <f t="shared" si="12"/>
        <v>12</v>
      </c>
      <c r="I40" s="97"/>
      <c r="J40" s="98" t="str">
        <f t="shared" si="0"/>
        <v>0</v>
      </c>
      <c r="K40" s="99"/>
      <c r="L40" s="100" t="str">
        <f t="shared" si="1"/>
        <v>0</v>
      </c>
      <c r="M40" s="93"/>
      <c r="N40" s="94" t="str">
        <f t="shared" si="2"/>
        <v>0</v>
      </c>
      <c r="O40" s="95"/>
      <c r="P40" s="96" t="str">
        <f t="shared" si="3"/>
        <v>0</v>
      </c>
      <c r="Q40" s="97"/>
      <c r="R40" s="98" t="str">
        <f t="shared" si="4"/>
        <v>0</v>
      </c>
      <c r="S40" s="99"/>
      <c r="T40" s="100" t="str">
        <f t="shared" si="5"/>
        <v>0</v>
      </c>
      <c r="U40" s="93"/>
      <c r="V40" s="94" t="str">
        <f t="shared" si="6"/>
        <v>0</v>
      </c>
      <c r="W40" s="95"/>
      <c r="X40" s="96" t="str">
        <f t="shared" si="7"/>
        <v>0</v>
      </c>
      <c r="Y40" s="97"/>
      <c r="Z40" s="98" t="str">
        <f t="shared" si="8"/>
        <v>0</v>
      </c>
      <c r="AA40" s="99"/>
      <c r="AB40" s="100" t="str">
        <f t="shared" si="9"/>
        <v>0</v>
      </c>
      <c r="AC40" s="101">
        <f t="shared" si="10"/>
        <v>15.266999999999999</v>
      </c>
      <c r="AD40" s="146">
        <v>24</v>
      </c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</row>
    <row r="41" spans="1:45" ht="19" x14ac:dyDescent="0.25">
      <c r="A41" s="149"/>
      <c r="B41" s="149" t="s">
        <v>103</v>
      </c>
      <c r="C41" s="152" t="s">
        <v>91</v>
      </c>
      <c r="D41" s="132" t="s">
        <v>389</v>
      </c>
      <c r="E41" s="95">
        <v>5114</v>
      </c>
      <c r="F41" s="96">
        <f t="shared" si="11"/>
        <v>5.1139999999999999</v>
      </c>
      <c r="G41" s="95">
        <v>12000</v>
      </c>
      <c r="H41" s="96">
        <f t="shared" si="12"/>
        <v>12</v>
      </c>
      <c r="I41" s="97"/>
      <c r="J41" s="98" t="str">
        <f t="shared" si="0"/>
        <v>0</v>
      </c>
      <c r="K41" s="99"/>
      <c r="L41" s="100" t="str">
        <f t="shared" si="1"/>
        <v>0</v>
      </c>
      <c r="M41" s="93"/>
      <c r="N41" s="94" t="str">
        <f t="shared" si="2"/>
        <v>0</v>
      </c>
      <c r="O41" s="95"/>
      <c r="P41" s="96" t="str">
        <f t="shared" si="3"/>
        <v>0</v>
      </c>
      <c r="Q41" s="97"/>
      <c r="R41" s="98" t="str">
        <f t="shared" si="4"/>
        <v>0</v>
      </c>
      <c r="S41" s="99"/>
      <c r="T41" s="100" t="str">
        <f t="shared" si="5"/>
        <v>0</v>
      </c>
      <c r="U41" s="93"/>
      <c r="V41" s="94" t="str">
        <f t="shared" si="6"/>
        <v>0</v>
      </c>
      <c r="W41" s="95"/>
      <c r="X41" s="96" t="str">
        <f t="shared" si="7"/>
        <v>0</v>
      </c>
      <c r="Y41" s="97"/>
      <c r="Z41" s="98" t="str">
        <f t="shared" si="8"/>
        <v>0</v>
      </c>
      <c r="AA41" s="99"/>
      <c r="AB41" s="100" t="str">
        <f t="shared" si="9"/>
        <v>0</v>
      </c>
      <c r="AC41" s="101">
        <f t="shared" si="10"/>
        <v>17.114000000000001</v>
      </c>
      <c r="AD41" s="143">
        <v>25</v>
      </c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</row>
    <row r="42" spans="1:45" ht="19" x14ac:dyDescent="0.25">
      <c r="A42" s="149"/>
      <c r="B42" s="149" t="s">
        <v>78</v>
      </c>
      <c r="C42" s="152" t="s">
        <v>79</v>
      </c>
      <c r="D42" s="132" t="s">
        <v>231</v>
      </c>
      <c r="E42" s="95">
        <v>12000</v>
      </c>
      <c r="F42" s="96">
        <f t="shared" si="11"/>
        <v>12</v>
      </c>
      <c r="G42" s="95">
        <v>12000</v>
      </c>
      <c r="H42" s="96">
        <f t="shared" si="12"/>
        <v>12</v>
      </c>
      <c r="I42" s="97"/>
      <c r="J42" s="98" t="str">
        <f t="shared" si="0"/>
        <v>0</v>
      </c>
      <c r="K42" s="99"/>
      <c r="L42" s="100" t="str">
        <f t="shared" si="1"/>
        <v>0</v>
      </c>
      <c r="M42" s="93"/>
      <c r="N42" s="94" t="str">
        <f t="shared" si="2"/>
        <v>0</v>
      </c>
      <c r="O42" s="95"/>
      <c r="P42" s="96" t="str">
        <f t="shared" si="3"/>
        <v>0</v>
      </c>
      <c r="Q42" s="97"/>
      <c r="R42" s="98" t="str">
        <f t="shared" si="4"/>
        <v>0</v>
      </c>
      <c r="S42" s="99"/>
      <c r="T42" s="100" t="str">
        <f t="shared" si="5"/>
        <v>0</v>
      </c>
      <c r="U42" s="93"/>
      <c r="V42" s="94" t="str">
        <f t="shared" si="6"/>
        <v>0</v>
      </c>
      <c r="W42" s="95"/>
      <c r="X42" s="96" t="str">
        <f t="shared" si="7"/>
        <v>0</v>
      </c>
      <c r="Y42" s="97"/>
      <c r="Z42" s="98" t="str">
        <f t="shared" si="8"/>
        <v>0</v>
      </c>
      <c r="AA42" s="99"/>
      <c r="AB42" s="100" t="str">
        <f t="shared" si="9"/>
        <v>0</v>
      </c>
      <c r="AC42" s="101">
        <f t="shared" si="10"/>
        <v>24</v>
      </c>
      <c r="AD42" s="143">
        <v>26</v>
      </c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</row>
    <row r="43" spans="1:45" ht="19" x14ac:dyDescent="0.25">
      <c r="A43" s="149"/>
      <c r="B43" s="149" t="s">
        <v>82</v>
      </c>
      <c r="C43" s="152" t="s">
        <v>83</v>
      </c>
      <c r="D43" s="132" t="s">
        <v>175</v>
      </c>
      <c r="E43" s="95">
        <v>12000</v>
      </c>
      <c r="F43" s="96">
        <f t="shared" si="11"/>
        <v>12</v>
      </c>
      <c r="G43" s="95">
        <v>12000</v>
      </c>
      <c r="H43" s="96">
        <f t="shared" si="12"/>
        <v>12</v>
      </c>
      <c r="I43" s="97"/>
      <c r="J43" s="98" t="str">
        <f t="shared" si="0"/>
        <v>0</v>
      </c>
      <c r="K43" s="102"/>
      <c r="L43" s="100" t="str">
        <f t="shared" si="1"/>
        <v>0</v>
      </c>
      <c r="M43" s="93"/>
      <c r="N43" s="94" t="str">
        <f t="shared" si="2"/>
        <v>0</v>
      </c>
      <c r="O43" s="104"/>
      <c r="P43" s="96" t="str">
        <f t="shared" si="3"/>
        <v>0</v>
      </c>
      <c r="Q43" s="97"/>
      <c r="R43" s="98" t="str">
        <f t="shared" si="4"/>
        <v>0</v>
      </c>
      <c r="S43" s="102"/>
      <c r="T43" s="100" t="str">
        <f t="shared" si="5"/>
        <v>0</v>
      </c>
      <c r="U43" s="93"/>
      <c r="V43" s="94" t="str">
        <f t="shared" si="6"/>
        <v>0</v>
      </c>
      <c r="W43" s="104"/>
      <c r="X43" s="96" t="str">
        <f t="shared" si="7"/>
        <v>0</v>
      </c>
      <c r="Y43" s="97"/>
      <c r="Z43" s="98" t="str">
        <f t="shared" si="8"/>
        <v>0</v>
      </c>
      <c r="AA43" s="102"/>
      <c r="AB43" s="100" t="str">
        <f t="shared" si="9"/>
        <v>0</v>
      </c>
      <c r="AC43" s="101">
        <f t="shared" si="10"/>
        <v>24</v>
      </c>
      <c r="AD43" s="146">
        <v>27</v>
      </c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</row>
    <row r="44" spans="1:45" ht="19" x14ac:dyDescent="0.25">
      <c r="A44" s="149"/>
      <c r="B44" s="149" t="s">
        <v>390</v>
      </c>
      <c r="C44" s="152" t="s">
        <v>111</v>
      </c>
      <c r="D44" s="132" t="s">
        <v>391</v>
      </c>
      <c r="E44" s="95">
        <v>12000</v>
      </c>
      <c r="F44" s="96">
        <f t="shared" si="11"/>
        <v>12</v>
      </c>
      <c r="G44" s="95">
        <v>12000</v>
      </c>
      <c r="H44" s="96">
        <f t="shared" si="12"/>
        <v>12</v>
      </c>
      <c r="I44" s="97"/>
      <c r="J44" s="98" t="str">
        <f t="shared" si="0"/>
        <v>0</v>
      </c>
      <c r="K44" s="99"/>
      <c r="L44" s="100" t="str">
        <f t="shared" si="1"/>
        <v>0</v>
      </c>
      <c r="M44" s="93"/>
      <c r="N44" s="94" t="str">
        <f t="shared" si="2"/>
        <v>0</v>
      </c>
      <c r="O44" s="95"/>
      <c r="P44" s="96" t="str">
        <f t="shared" si="3"/>
        <v>0</v>
      </c>
      <c r="Q44" s="97"/>
      <c r="R44" s="98" t="str">
        <f t="shared" si="4"/>
        <v>0</v>
      </c>
      <c r="S44" s="99"/>
      <c r="T44" s="100" t="str">
        <f t="shared" si="5"/>
        <v>0</v>
      </c>
      <c r="U44" s="93"/>
      <c r="V44" s="94" t="str">
        <f t="shared" si="6"/>
        <v>0</v>
      </c>
      <c r="W44" s="95"/>
      <c r="X44" s="96" t="str">
        <f t="shared" si="7"/>
        <v>0</v>
      </c>
      <c r="Y44" s="97"/>
      <c r="Z44" s="98" t="str">
        <f t="shared" si="8"/>
        <v>0</v>
      </c>
      <c r="AA44" s="99"/>
      <c r="AB44" s="100" t="str">
        <f t="shared" si="9"/>
        <v>0</v>
      </c>
      <c r="AC44" s="101">
        <f t="shared" si="10"/>
        <v>24</v>
      </c>
      <c r="AD44" s="143">
        <v>28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</row>
    <row r="45" spans="1:45" ht="19" x14ac:dyDescent="0.25">
      <c r="A45" s="149"/>
      <c r="B45" s="149" t="s">
        <v>392</v>
      </c>
      <c r="C45" s="152" t="s">
        <v>393</v>
      </c>
      <c r="D45" s="132" t="s">
        <v>191</v>
      </c>
      <c r="E45" s="95">
        <v>20000</v>
      </c>
      <c r="F45" s="96" t="str">
        <f t="shared" si="11"/>
        <v>20,000</v>
      </c>
      <c r="G45" s="95">
        <v>20000</v>
      </c>
      <c r="H45" s="96" t="str">
        <f t="shared" si="12"/>
        <v>20,000</v>
      </c>
      <c r="I45" s="97"/>
      <c r="J45" s="98" t="str">
        <f t="shared" si="0"/>
        <v>0</v>
      </c>
      <c r="K45" s="99"/>
      <c r="L45" s="100" t="str">
        <f t="shared" si="1"/>
        <v>0</v>
      </c>
      <c r="M45" s="93"/>
      <c r="N45" s="94" t="str">
        <f t="shared" si="2"/>
        <v>0</v>
      </c>
      <c r="O45" s="95"/>
      <c r="P45" s="96" t="str">
        <f t="shared" si="3"/>
        <v>0</v>
      </c>
      <c r="Q45" s="97"/>
      <c r="R45" s="98" t="str">
        <f t="shared" si="4"/>
        <v>0</v>
      </c>
      <c r="S45" s="99"/>
      <c r="T45" s="100" t="str">
        <f t="shared" si="5"/>
        <v>0</v>
      </c>
      <c r="U45" s="93"/>
      <c r="V45" s="94" t="str">
        <f t="shared" si="6"/>
        <v>0</v>
      </c>
      <c r="W45" s="95"/>
      <c r="X45" s="96" t="str">
        <f t="shared" si="7"/>
        <v>0</v>
      </c>
      <c r="Y45" s="97"/>
      <c r="Z45" s="98" t="str">
        <f t="shared" si="8"/>
        <v>0</v>
      </c>
      <c r="AA45" s="99"/>
      <c r="AB45" s="100" t="str">
        <f t="shared" si="9"/>
        <v>0</v>
      </c>
      <c r="AC45" s="101">
        <f t="shared" si="10"/>
        <v>40</v>
      </c>
      <c r="AD45" s="143">
        <v>29</v>
      </c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</row>
    <row r="46" spans="1:45" ht="19" x14ac:dyDescent="0.25">
      <c r="A46" s="149"/>
      <c r="B46" s="149" t="s">
        <v>394</v>
      </c>
      <c r="C46" s="152" t="s">
        <v>395</v>
      </c>
      <c r="D46" s="132" t="s">
        <v>77</v>
      </c>
      <c r="E46" s="95">
        <v>20000</v>
      </c>
      <c r="F46" s="96" t="str">
        <f t="shared" si="11"/>
        <v>20,000</v>
      </c>
      <c r="G46" s="95">
        <v>20000</v>
      </c>
      <c r="H46" s="96" t="str">
        <f t="shared" si="12"/>
        <v>20,000</v>
      </c>
      <c r="I46" s="97"/>
      <c r="J46" s="98" t="str">
        <f t="shared" si="0"/>
        <v>0</v>
      </c>
      <c r="K46" s="99"/>
      <c r="L46" s="100" t="str">
        <f t="shared" si="1"/>
        <v>0</v>
      </c>
      <c r="M46" s="93"/>
      <c r="N46" s="94" t="str">
        <f t="shared" si="2"/>
        <v>0</v>
      </c>
      <c r="O46" s="95"/>
      <c r="P46" s="96" t="str">
        <f t="shared" si="3"/>
        <v>0</v>
      </c>
      <c r="Q46" s="97"/>
      <c r="R46" s="98" t="str">
        <f t="shared" si="4"/>
        <v>0</v>
      </c>
      <c r="S46" s="99"/>
      <c r="T46" s="100" t="str">
        <f t="shared" si="5"/>
        <v>0</v>
      </c>
      <c r="U46" s="93"/>
      <c r="V46" s="94" t="str">
        <f t="shared" si="6"/>
        <v>0</v>
      </c>
      <c r="W46" s="95"/>
      <c r="X46" s="96" t="str">
        <f t="shared" si="7"/>
        <v>0</v>
      </c>
      <c r="Y46" s="97"/>
      <c r="Z46" s="98" t="str">
        <f t="shared" si="8"/>
        <v>0</v>
      </c>
      <c r="AA46" s="99"/>
      <c r="AB46" s="100" t="str">
        <f t="shared" si="9"/>
        <v>0</v>
      </c>
      <c r="AC46" s="101">
        <f t="shared" si="10"/>
        <v>40</v>
      </c>
      <c r="AD46" s="146">
        <v>30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</row>
    <row r="47" spans="1:45" ht="19" x14ac:dyDescent="0.25">
      <c r="A47" s="149"/>
      <c r="B47" s="149" t="s">
        <v>396</v>
      </c>
      <c r="C47" s="152" t="s">
        <v>397</v>
      </c>
      <c r="D47" s="132" t="s">
        <v>398</v>
      </c>
      <c r="E47" s="95">
        <v>20000</v>
      </c>
      <c r="F47" s="96" t="str">
        <f t="shared" si="11"/>
        <v>20,000</v>
      </c>
      <c r="G47" s="95">
        <v>20000</v>
      </c>
      <c r="H47" s="96" t="str">
        <f t="shared" si="12"/>
        <v>20,000</v>
      </c>
      <c r="I47" s="97"/>
      <c r="J47" s="98" t="str">
        <f t="shared" si="0"/>
        <v>0</v>
      </c>
      <c r="K47" s="99"/>
      <c r="L47" s="100" t="str">
        <f t="shared" si="1"/>
        <v>0</v>
      </c>
      <c r="M47" s="93"/>
      <c r="N47" s="94" t="str">
        <f t="shared" si="2"/>
        <v>0</v>
      </c>
      <c r="O47" s="95"/>
      <c r="P47" s="96" t="str">
        <f t="shared" si="3"/>
        <v>0</v>
      </c>
      <c r="Q47" s="97"/>
      <c r="R47" s="98" t="str">
        <f t="shared" si="4"/>
        <v>0</v>
      </c>
      <c r="S47" s="99"/>
      <c r="T47" s="100" t="str">
        <f t="shared" si="5"/>
        <v>0</v>
      </c>
      <c r="U47" s="93"/>
      <c r="V47" s="94" t="str">
        <f t="shared" si="6"/>
        <v>0</v>
      </c>
      <c r="W47" s="95"/>
      <c r="X47" s="96" t="str">
        <f t="shared" si="7"/>
        <v>0</v>
      </c>
      <c r="Y47" s="97"/>
      <c r="Z47" s="98" t="str">
        <f t="shared" si="8"/>
        <v>0</v>
      </c>
      <c r="AA47" s="99"/>
      <c r="AB47" s="100" t="str">
        <f t="shared" si="9"/>
        <v>0</v>
      </c>
      <c r="AC47" s="101">
        <f t="shared" si="10"/>
        <v>40</v>
      </c>
      <c r="AD47" s="143">
        <v>31</v>
      </c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</row>
    <row r="48" spans="1:45" ht="19" x14ac:dyDescent="0.25">
      <c r="A48" s="149"/>
      <c r="B48" s="149" t="s">
        <v>399</v>
      </c>
      <c r="C48" s="152" t="s">
        <v>400</v>
      </c>
      <c r="D48" s="132" t="s">
        <v>401</v>
      </c>
      <c r="E48" s="95">
        <v>20000</v>
      </c>
      <c r="F48" s="96" t="str">
        <f t="shared" si="11"/>
        <v>20,000</v>
      </c>
      <c r="G48" s="95">
        <v>20000</v>
      </c>
      <c r="H48" s="96" t="str">
        <f t="shared" si="12"/>
        <v>20,000</v>
      </c>
      <c r="I48" s="97"/>
      <c r="J48" s="98" t="str">
        <f t="shared" si="0"/>
        <v>0</v>
      </c>
      <c r="K48" s="99"/>
      <c r="L48" s="100" t="str">
        <f t="shared" si="1"/>
        <v>0</v>
      </c>
      <c r="M48" s="93"/>
      <c r="N48" s="94" t="str">
        <f t="shared" si="2"/>
        <v>0</v>
      </c>
      <c r="O48" s="95"/>
      <c r="P48" s="96" t="str">
        <f t="shared" si="3"/>
        <v>0</v>
      </c>
      <c r="Q48" s="97"/>
      <c r="R48" s="98" t="str">
        <f t="shared" si="4"/>
        <v>0</v>
      </c>
      <c r="S48" s="99"/>
      <c r="T48" s="100" t="str">
        <f t="shared" si="5"/>
        <v>0</v>
      </c>
      <c r="U48" s="93"/>
      <c r="V48" s="94" t="str">
        <f t="shared" si="6"/>
        <v>0</v>
      </c>
      <c r="W48" s="95"/>
      <c r="X48" s="96" t="str">
        <f t="shared" si="7"/>
        <v>0</v>
      </c>
      <c r="Y48" s="97"/>
      <c r="Z48" s="98" t="str">
        <f t="shared" si="8"/>
        <v>0</v>
      </c>
      <c r="AA48" s="99"/>
      <c r="AB48" s="100" t="str">
        <f t="shared" si="9"/>
        <v>0</v>
      </c>
      <c r="AC48" s="101">
        <f t="shared" si="10"/>
        <v>40</v>
      </c>
      <c r="AD48" s="143">
        <v>32</v>
      </c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</row>
    <row r="49" spans="1:30" s="38" customFormat="1" x14ac:dyDescent="0.2">
      <c r="A49" s="39"/>
      <c r="B49" s="39"/>
      <c r="C49" s="39"/>
      <c r="D49" s="39"/>
      <c r="E49" s="45"/>
      <c r="F49" s="46"/>
      <c r="G49" s="47"/>
      <c r="H49" s="46"/>
      <c r="I49" s="45"/>
      <c r="J49" s="48"/>
      <c r="K49" s="49"/>
      <c r="L49" s="48"/>
      <c r="M49" s="45"/>
      <c r="N49" s="46"/>
      <c r="O49" s="47"/>
      <c r="P49" s="46"/>
      <c r="Q49" s="45"/>
      <c r="R49" s="48"/>
      <c r="S49" s="49"/>
      <c r="T49" s="48"/>
      <c r="U49" s="45"/>
      <c r="V49" s="46"/>
      <c r="W49" s="47"/>
      <c r="X49" s="46"/>
      <c r="Y49" s="45"/>
      <c r="Z49" s="48"/>
      <c r="AA49" s="49"/>
      <c r="AB49" s="48"/>
      <c r="AC49" s="50"/>
      <c r="AD49" s="40"/>
    </row>
    <row r="50" spans="1:30" s="38" customFormat="1" x14ac:dyDescent="0.2">
      <c r="A50" s="39"/>
      <c r="B50" s="39"/>
      <c r="C50" s="39"/>
      <c r="D50" s="39"/>
      <c r="E50" s="45"/>
      <c r="F50" s="46"/>
      <c r="G50" s="47"/>
      <c r="H50" s="46"/>
      <c r="I50" s="45"/>
      <c r="J50" s="48"/>
      <c r="K50" s="49"/>
      <c r="L50" s="48"/>
      <c r="M50" s="45"/>
      <c r="N50" s="46"/>
      <c r="O50" s="47"/>
      <c r="P50" s="46"/>
      <c r="Q50" s="45"/>
      <c r="R50" s="48"/>
      <c r="S50" s="49"/>
      <c r="T50" s="48"/>
      <c r="U50" s="45"/>
      <c r="V50" s="46"/>
      <c r="W50" s="47"/>
      <c r="X50" s="46"/>
      <c r="Y50" s="45"/>
      <c r="Z50" s="48"/>
      <c r="AA50" s="49"/>
      <c r="AB50" s="48"/>
      <c r="AC50" s="50"/>
      <c r="AD50" s="40"/>
    </row>
    <row r="51" spans="1:30" s="38" customFormat="1" x14ac:dyDescent="0.2">
      <c r="A51" s="39"/>
      <c r="B51" s="39"/>
      <c r="C51" s="39"/>
      <c r="D51" s="39"/>
      <c r="E51" s="45"/>
      <c r="F51" s="46"/>
      <c r="G51" s="47"/>
      <c r="H51" s="46"/>
      <c r="I51" s="45"/>
      <c r="J51" s="48"/>
      <c r="K51" s="49"/>
      <c r="L51" s="48"/>
      <c r="M51" s="45"/>
      <c r="N51" s="46"/>
      <c r="O51" s="47"/>
      <c r="P51" s="46"/>
      <c r="Q51" s="45"/>
      <c r="R51" s="48"/>
      <c r="S51" s="49"/>
      <c r="T51" s="48"/>
      <c r="U51" s="45"/>
      <c r="V51" s="46"/>
      <c r="W51" s="47"/>
      <c r="X51" s="46"/>
      <c r="Y51" s="45"/>
      <c r="Z51" s="48"/>
      <c r="AA51" s="49"/>
      <c r="AB51" s="48"/>
      <c r="AC51" s="50"/>
      <c r="AD51" s="40"/>
    </row>
    <row r="52" spans="1:30" s="38" customFormat="1" x14ac:dyDescent="0.2">
      <c r="A52" s="39"/>
      <c r="B52" s="39"/>
      <c r="C52" s="39"/>
      <c r="D52" s="39"/>
      <c r="E52" s="45"/>
      <c r="F52" s="46"/>
      <c r="G52" s="51"/>
      <c r="H52" s="46"/>
      <c r="I52" s="45"/>
      <c r="J52" s="48"/>
      <c r="K52" s="45"/>
      <c r="L52" s="48"/>
      <c r="M52" s="45"/>
      <c r="N52" s="46"/>
      <c r="O52" s="51"/>
      <c r="P52" s="46"/>
      <c r="Q52" s="45"/>
      <c r="R52" s="48"/>
      <c r="S52" s="45"/>
      <c r="T52" s="48"/>
      <c r="U52" s="45"/>
      <c r="V52" s="46"/>
      <c r="W52" s="51"/>
      <c r="X52" s="46"/>
      <c r="Y52" s="45"/>
      <c r="Z52" s="48"/>
      <c r="AA52" s="45"/>
      <c r="AB52" s="48"/>
      <c r="AC52" s="50"/>
      <c r="AD52" s="40"/>
    </row>
    <row r="53" spans="1:30" s="38" customFormat="1" x14ac:dyDescent="0.2">
      <c r="A53" s="39"/>
      <c r="B53" s="39"/>
      <c r="C53" s="39"/>
      <c r="D53" s="39"/>
      <c r="E53" s="45"/>
      <c r="F53" s="46"/>
      <c r="G53" s="47"/>
      <c r="H53" s="46"/>
      <c r="I53" s="45"/>
      <c r="J53" s="48"/>
      <c r="K53" s="49"/>
      <c r="L53" s="48"/>
      <c r="M53" s="45"/>
      <c r="N53" s="46"/>
      <c r="O53" s="47"/>
      <c r="P53" s="46"/>
      <c r="Q53" s="45"/>
      <c r="R53" s="48"/>
      <c r="S53" s="49"/>
      <c r="T53" s="48"/>
      <c r="U53" s="45"/>
      <c r="V53" s="46"/>
      <c r="W53" s="47"/>
      <c r="X53" s="46"/>
      <c r="Y53" s="45"/>
      <c r="Z53" s="48"/>
      <c r="AA53" s="49"/>
      <c r="AB53" s="48"/>
      <c r="AC53" s="50"/>
      <c r="AD53" s="40"/>
    </row>
    <row r="54" spans="1:30" s="38" customFormat="1" x14ac:dyDescent="0.2">
      <c r="A54" s="39"/>
      <c r="B54" s="39"/>
      <c r="C54" s="39"/>
      <c r="D54" s="39"/>
      <c r="E54" s="45"/>
      <c r="F54" s="46"/>
      <c r="G54" s="47"/>
      <c r="H54" s="46"/>
      <c r="I54" s="45"/>
      <c r="J54" s="48"/>
      <c r="K54" s="49"/>
      <c r="L54" s="48"/>
      <c r="M54" s="45"/>
      <c r="N54" s="46"/>
      <c r="O54" s="47"/>
      <c r="P54" s="46"/>
      <c r="Q54" s="45"/>
      <c r="R54" s="48"/>
      <c r="S54" s="49"/>
      <c r="T54" s="48"/>
      <c r="U54" s="45"/>
      <c r="V54" s="46"/>
      <c r="W54" s="47"/>
      <c r="X54" s="46"/>
      <c r="Y54" s="45"/>
      <c r="Z54" s="48"/>
      <c r="AA54" s="49"/>
      <c r="AB54" s="48"/>
      <c r="AC54" s="50"/>
      <c r="AD54" s="40"/>
    </row>
    <row r="55" spans="1:30" s="38" customFormat="1" x14ac:dyDescent="0.2">
      <c r="A55" s="39"/>
      <c r="B55" s="39"/>
      <c r="C55" s="39"/>
      <c r="D55" s="39"/>
      <c r="E55" s="45"/>
      <c r="F55" s="46"/>
      <c r="G55" s="47"/>
      <c r="H55" s="46"/>
      <c r="I55" s="45"/>
      <c r="J55" s="48"/>
      <c r="K55" s="49"/>
      <c r="L55" s="48"/>
      <c r="M55" s="45"/>
      <c r="N55" s="46"/>
      <c r="O55" s="47"/>
      <c r="P55" s="46"/>
      <c r="Q55" s="45"/>
      <c r="R55" s="48"/>
      <c r="S55" s="49"/>
      <c r="T55" s="48"/>
      <c r="U55" s="45"/>
      <c r="V55" s="46"/>
      <c r="W55" s="47"/>
      <c r="X55" s="46"/>
      <c r="Y55" s="45"/>
      <c r="Z55" s="48"/>
      <c r="AA55" s="49"/>
      <c r="AB55" s="48"/>
      <c r="AC55" s="50"/>
      <c r="AD55" s="40"/>
    </row>
    <row r="56" spans="1:30" s="38" customFormat="1" x14ac:dyDescent="0.2">
      <c r="A56" s="39"/>
      <c r="B56" s="39"/>
      <c r="C56" s="39"/>
      <c r="D56" s="39"/>
      <c r="E56" s="45"/>
      <c r="F56" s="46"/>
      <c r="G56" s="47"/>
      <c r="H56" s="46"/>
      <c r="I56" s="45"/>
      <c r="J56" s="48"/>
      <c r="K56" s="49"/>
      <c r="L56" s="48"/>
      <c r="M56" s="45"/>
      <c r="N56" s="46"/>
      <c r="O56" s="47"/>
      <c r="P56" s="46"/>
      <c r="Q56" s="45"/>
      <c r="R56" s="48"/>
      <c r="S56" s="49"/>
      <c r="T56" s="48"/>
      <c r="U56" s="45"/>
      <c r="V56" s="46"/>
      <c r="W56" s="47"/>
      <c r="X56" s="46"/>
      <c r="Y56" s="45"/>
      <c r="Z56" s="48"/>
      <c r="AA56" s="49"/>
      <c r="AB56" s="48"/>
      <c r="AC56" s="50"/>
      <c r="AD56" s="40"/>
    </row>
    <row r="57" spans="1:30" s="38" customFormat="1" x14ac:dyDescent="0.2">
      <c r="A57" s="39"/>
      <c r="B57" s="39"/>
      <c r="C57" s="39"/>
      <c r="D57" s="39"/>
      <c r="E57" s="45"/>
      <c r="F57" s="46"/>
      <c r="G57" s="47"/>
      <c r="H57" s="46"/>
      <c r="I57" s="45"/>
      <c r="J57" s="48"/>
      <c r="K57" s="49"/>
      <c r="L57" s="48"/>
      <c r="M57" s="45"/>
      <c r="N57" s="46"/>
      <c r="O57" s="47"/>
      <c r="P57" s="46"/>
      <c r="Q57" s="45"/>
      <c r="R57" s="48"/>
      <c r="S57" s="49"/>
      <c r="T57" s="48"/>
      <c r="U57" s="45"/>
      <c r="V57" s="46"/>
      <c r="W57" s="47"/>
      <c r="X57" s="46"/>
      <c r="Y57" s="45"/>
      <c r="Z57" s="48"/>
      <c r="AA57" s="49"/>
      <c r="AB57" s="48"/>
      <c r="AC57" s="50"/>
      <c r="AD57" s="40"/>
    </row>
    <row r="58" spans="1:30" s="38" customFormat="1" x14ac:dyDescent="0.2">
      <c r="A58" s="39"/>
      <c r="B58" s="39"/>
      <c r="C58" s="39"/>
      <c r="D58" s="39"/>
      <c r="E58" s="45"/>
      <c r="F58" s="46"/>
      <c r="G58" s="47"/>
      <c r="H58" s="46"/>
      <c r="I58" s="45"/>
      <c r="J58" s="48"/>
      <c r="K58" s="49"/>
      <c r="L58" s="48"/>
      <c r="M58" s="45"/>
      <c r="N58" s="46"/>
      <c r="O58" s="47"/>
      <c r="P58" s="46"/>
      <c r="Q58" s="45"/>
      <c r="R58" s="48"/>
      <c r="S58" s="49"/>
      <c r="T58" s="48"/>
      <c r="U58" s="45"/>
      <c r="V58" s="46"/>
      <c r="W58" s="47"/>
      <c r="X58" s="46"/>
      <c r="Y58" s="45"/>
      <c r="Z58" s="48"/>
      <c r="AA58" s="49"/>
      <c r="AB58" s="48"/>
      <c r="AC58" s="50"/>
      <c r="AD58" s="40"/>
    </row>
    <row r="59" spans="1:30" s="38" customFormat="1" x14ac:dyDescent="0.2">
      <c r="A59" s="39"/>
      <c r="B59" s="39"/>
      <c r="C59" s="39"/>
      <c r="D59" s="39"/>
      <c r="E59" s="45"/>
      <c r="F59" s="46"/>
      <c r="G59" s="47"/>
      <c r="H59" s="46"/>
      <c r="I59" s="45"/>
      <c r="J59" s="48"/>
      <c r="K59" s="49"/>
      <c r="L59" s="48"/>
      <c r="M59" s="45"/>
      <c r="N59" s="46"/>
      <c r="O59" s="47"/>
      <c r="P59" s="46"/>
      <c r="Q59" s="45"/>
      <c r="R59" s="48"/>
      <c r="S59" s="49"/>
      <c r="T59" s="48"/>
      <c r="U59" s="45"/>
      <c r="V59" s="46"/>
      <c r="W59" s="47"/>
      <c r="X59" s="46"/>
      <c r="Y59" s="45"/>
      <c r="Z59" s="48"/>
      <c r="AA59" s="49"/>
      <c r="AB59" s="48"/>
      <c r="AC59" s="50"/>
      <c r="AD59" s="40"/>
    </row>
    <row r="60" spans="1:30" s="38" customFormat="1" x14ac:dyDescent="0.2">
      <c r="A60" s="39"/>
      <c r="B60" s="39"/>
      <c r="C60" s="39"/>
      <c r="D60" s="39"/>
      <c r="E60" s="45"/>
      <c r="F60" s="46"/>
      <c r="G60" s="47"/>
      <c r="H60" s="46"/>
      <c r="I60" s="45"/>
      <c r="J60" s="48"/>
      <c r="K60" s="49"/>
      <c r="L60" s="48"/>
      <c r="M60" s="45"/>
      <c r="N60" s="46"/>
      <c r="O60" s="47"/>
      <c r="P60" s="46"/>
      <c r="Q60" s="45"/>
      <c r="R60" s="48"/>
      <c r="S60" s="49"/>
      <c r="T60" s="48"/>
      <c r="U60" s="45"/>
      <c r="V60" s="46"/>
      <c r="W60" s="47"/>
      <c r="X60" s="46"/>
      <c r="Y60" s="45"/>
      <c r="Z60" s="48"/>
      <c r="AA60" s="49"/>
      <c r="AB60" s="48"/>
      <c r="AC60" s="50"/>
      <c r="AD60" s="40"/>
    </row>
    <row r="61" spans="1:30" s="38" customFormat="1" x14ac:dyDescent="0.2">
      <c r="A61" s="39"/>
      <c r="B61" s="39"/>
      <c r="C61" s="39"/>
      <c r="D61" s="39"/>
      <c r="E61" s="45"/>
      <c r="F61" s="46"/>
      <c r="G61" s="47"/>
      <c r="H61" s="46"/>
      <c r="I61" s="45"/>
      <c r="J61" s="48"/>
      <c r="K61" s="49"/>
      <c r="L61" s="48"/>
      <c r="M61" s="45"/>
      <c r="N61" s="46"/>
      <c r="O61" s="47"/>
      <c r="P61" s="46"/>
      <c r="Q61" s="45"/>
      <c r="R61" s="48"/>
      <c r="S61" s="49"/>
      <c r="T61" s="48"/>
      <c r="U61" s="45"/>
      <c r="V61" s="46"/>
      <c r="W61" s="47"/>
      <c r="X61" s="46"/>
      <c r="Y61" s="45"/>
      <c r="Z61" s="48"/>
      <c r="AA61" s="49"/>
      <c r="AB61" s="48"/>
      <c r="AC61" s="50"/>
      <c r="AD61" s="40"/>
    </row>
    <row r="62" spans="1:30" s="38" customFormat="1" x14ac:dyDescent="0.2">
      <c r="A62" s="39"/>
      <c r="B62" s="39"/>
      <c r="C62" s="39"/>
      <c r="D62" s="39"/>
      <c r="E62" s="45"/>
      <c r="F62" s="46"/>
      <c r="G62" s="51"/>
      <c r="H62" s="46"/>
      <c r="I62" s="45"/>
      <c r="J62" s="48"/>
      <c r="K62" s="45"/>
      <c r="L62" s="48"/>
      <c r="M62" s="45"/>
      <c r="N62" s="46"/>
      <c r="O62" s="51"/>
      <c r="P62" s="46"/>
      <c r="Q62" s="45"/>
      <c r="R62" s="48"/>
      <c r="S62" s="45"/>
      <c r="T62" s="48"/>
      <c r="U62" s="45"/>
      <c r="V62" s="46"/>
      <c r="W62" s="51"/>
      <c r="X62" s="46"/>
      <c r="Y62" s="45"/>
      <c r="Z62" s="48"/>
      <c r="AA62" s="45"/>
      <c r="AB62" s="48"/>
      <c r="AC62" s="50"/>
      <c r="AD62" s="40"/>
    </row>
    <row r="63" spans="1:30" s="38" customFormat="1" x14ac:dyDescent="0.2">
      <c r="A63" s="39"/>
      <c r="B63" s="39"/>
      <c r="C63" s="39"/>
      <c r="D63" s="39"/>
      <c r="E63" s="45"/>
      <c r="F63" s="46"/>
      <c r="G63" s="47"/>
      <c r="H63" s="46"/>
      <c r="I63" s="45"/>
      <c r="J63" s="48"/>
      <c r="K63" s="49"/>
      <c r="L63" s="48"/>
      <c r="M63" s="45"/>
      <c r="N63" s="46"/>
      <c r="O63" s="47"/>
      <c r="P63" s="46"/>
      <c r="Q63" s="45"/>
      <c r="R63" s="48"/>
      <c r="S63" s="49"/>
      <c r="T63" s="48"/>
      <c r="U63" s="45"/>
      <c r="V63" s="46"/>
      <c r="W63" s="47"/>
      <c r="X63" s="46"/>
      <c r="Y63" s="45"/>
      <c r="Z63" s="48"/>
      <c r="AA63" s="49"/>
      <c r="AB63" s="48"/>
      <c r="AC63" s="50"/>
      <c r="AD63" s="40"/>
    </row>
    <row r="64" spans="1:30" s="38" customFormat="1" x14ac:dyDescent="0.2">
      <c r="B64" s="39"/>
      <c r="C64" s="39"/>
      <c r="D64" s="39"/>
      <c r="E64" s="45"/>
      <c r="F64" s="46"/>
      <c r="G64" s="47"/>
      <c r="H64" s="46"/>
      <c r="I64" s="45"/>
      <c r="J64" s="48"/>
      <c r="K64" s="49"/>
      <c r="L64" s="48"/>
      <c r="M64" s="45"/>
      <c r="N64" s="46"/>
      <c r="O64" s="47"/>
      <c r="P64" s="46"/>
      <c r="Q64" s="45"/>
      <c r="R64" s="48"/>
      <c r="S64" s="49"/>
      <c r="T64" s="48"/>
      <c r="U64" s="45"/>
      <c r="V64" s="46"/>
      <c r="W64" s="47"/>
      <c r="X64" s="46"/>
      <c r="Y64" s="45"/>
      <c r="Z64" s="48"/>
      <c r="AA64" s="49"/>
      <c r="AB64" s="48"/>
      <c r="AC64" s="50"/>
      <c r="AD64" s="40"/>
    </row>
    <row r="65" spans="2:30" s="38" customFormat="1" x14ac:dyDescent="0.2">
      <c r="B65" s="39"/>
      <c r="C65" s="39"/>
      <c r="D65" s="39"/>
      <c r="E65" s="45"/>
      <c r="F65" s="46"/>
      <c r="G65" s="47"/>
      <c r="H65" s="46"/>
      <c r="I65" s="45"/>
      <c r="J65" s="48"/>
      <c r="K65" s="49"/>
      <c r="L65" s="48"/>
      <c r="M65" s="45"/>
      <c r="N65" s="46"/>
      <c r="O65" s="47"/>
      <c r="P65" s="46"/>
      <c r="Q65" s="45"/>
      <c r="R65" s="48"/>
      <c r="S65" s="49"/>
      <c r="T65" s="48"/>
      <c r="U65" s="45"/>
      <c r="V65" s="46"/>
      <c r="W65" s="47"/>
      <c r="X65" s="46"/>
      <c r="Y65" s="45"/>
      <c r="Z65" s="48"/>
      <c r="AA65" s="49"/>
      <c r="AB65" s="48"/>
      <c r="AC65" s="50"/>
      <c r="AD65" s="40"/>
    </row>
    <row r="66" spans="2:30" s="38" customFormat="1" x14ac:dyDescent="0.2">
      <c r="B66" s="39"/>
      <c r="C66" s="39"/>
      <c r="D66" s="39"/>
      <c r="E66" s="45"/>
      <c r="F66" s="46"/>
      <c r="G66" s="47"/>
      <c r="H66" s="46"/>
      <c r="I66" s="45"/>
      <c r="J66" s="48"/>
      <c r="K66" s="49"/>
      <c r="L66" s="48"/>
      <c r="M66" s="45"/>
      <c r="N66" s="46"/>
      <c r="O66" s="47"/>
      <c r="P66" s="46"/>
      <c r="Q66" s="45"/>
      <c r="R66" s="48"/>
      <c r="S66" s="49"/>
      <c r="T66" s="48"/>
      <c r="U66" s="45"/>
      <c r="V66" s="46"/>
      <c r="W66" s="47"/>
      <c r="X66" s="46"/>
      <c r="Y66" s="45"/>
      <c r="Z66" s="48"/>
      <c r="AA66" s="49"/>
      <c r="AB66" s="48"/>
      <c r="AC66" s="50"/>
      <c r="AD66" s="40"/>
    </row>
    <row r="67" spans="2:30" s="38" customFormat="1" x14ac:dyDescent="0.2">
      <c r="B67" s="39"/>
      <c r="C67" s="39"/>
      <c r="D67" s="39"/>
      <c r="E67" s="45"/>
      <c r="F67" s="46"/>
      <c r="G67" s="47"/>
      <c r="H67" s="46"/>
      <c r="I67" s="45"/>
      <c r="J67" s="48"/>
      <c r="K67" s="49"/>
      <c r="L67" s="48"/>
      <c r="M67" s="45"/>
      <c r="N67" s="46"/>
      <c r="O67" s="47"/>
      <c r="P67" s="46"/>
      <c r="Q67" s="45"/>
      <c r="R67" s="48"/>
      <c r="S67" s="49"/>
      <c r="T67" s="48"/>
      <c r="U67" s="45"/>
      <c r="V67" s="46"/>
      <c r="W67" s="47"/>
      <c r="X67" s="46"/>
      <c r="Y67" s="45"/>
      <c r="Z67" s="48"/>
      <c r="AA67" s="49"/>
      <c r="AB67" s="48"/>
      <c r="AC67" s="50"/>
      <c r="AD67" s="40"/>
    </row>
    <row r="68" spans="2:30" s="38" customFormat="1" x14ac:dyDescent="0.2">
      <c r="B68" s="39"/>
      <c r="C68" s="39"/>
      <c r="D68" s="39"/>
      <c r="E68" s="45"/>
      <c r="F68" s="46"/>
      <c r="G68" s="47"/>
      <c r="H68" s="46"/>
      <c r="I68" s="45"/>
      <c r="J68" s="48"/>
      <c r="K68" s="49"/>
      <c r="L68" s="48"/>
      <c r="M68" s="45"/>
      <c r="N68" s="46"/>
      <c r="O68" s="47"/>
      <c r="P68" s="46"/>
      <c r="Q68" s="45"/>
      <c r="R68" s="48"/>
      <c r="S68" s="49"/>
      <c r="T68" s="48"/>
      <c r="U68" s="45"/>
      <c r="V68" s="46"/>
      <c r="W68" s="47"/>
      <c r="X68" s="46"/>
      <c r="Y68" s="45"/>
      <c r="Z68" s="48"/>
      <c r="AA68" s="49"/>
      <c r="AB68" s="48"/>
      <c r="AC68" s="50"/>
      <c r="AD68" s="40"/>
    </row>
    <row r="69" spans="2:30" s="38" customFormat="1" x14ac:dyDescent="0.2">
      <c r="B69" s="39"/>
      <c r="C69" s="39"/>
      <c r="D69" s="39"/>
      <c r="E69" s="45"/>
      <c r="F69" s="46"/>
      <c r="G69" s="47"/>
      <c r="H69" s="46"/>
      <c r="I69" s="45"/>
      <c r="J69" s="48"/>
      <c r="K69" s="49"/>
      <c r="L69" s="48"/>
      <c r="M69" s="45"/>
      <c r="N69" s="46"/>
      <c r="O69" s="47"/>
      <c r="P69" s="46"/>
      <c r="Q69" s="45"/>
      <c r="R69" s="48"/>
      <c r="S69" s="49"/>
      <c r="T69" s="48"/>
      <c r="U69" s="45"/>
      <c r="V69" s="46"/>
      <c r="W69" s="47"/>
      <c r="X69" s="46"/>
      <c r="Y69" s="45"/>
      <c r="Z69" s="48"/>
      <c r="AA69" s="49"/>
      <c r="AB69" s="48"/>
      <c r="AC69" s="50"/>
      <c r="AD69" s="40"/>
    </row>
    <row r="70" spans="2:30" s="38" customFormat="1" x14ac:dyDescent="0.2">
      <c r="B70" s="39"/>
      <c r="C70" s="39"/>
      <c r="D70" s="39"/>
      <c r="E70" s="45"/>
      <c r="F70" s="46"/>
      <c r="G70" s="47"/>
      <c r="H70" s="46"/>
      <c r="I70" s="45"/>
      <c r="J70" s="48"/>
      <c r="K70" s="49"/>
      <c r="L70" s="48"/>
      <c r="M70" s="45"/>
      <c r="N70" s="46"/>
      <c r="O70" s="47"/>
      <c r="P70" s="46"/>
      <c r="Q70" s="45"/>
      <c r="R70" s="48"/>
      <c r="S70" s="49"/>
      <c r="T70" s="48"/>
      <c r="U70" s="45"/>
      <c r="V70" s="46"/>
      <c r="W70" s="47"/>
      <c r="X70" s="46"/>
      <c r="Y70" s="45"/>
      <c r="Z70" s="48"/>
      <c r="AA70" s="49"/>
      <c r="AB70" s="48"/>
      <c r="AC70" s="50"/>
      <c r="AD70" s="40"/>
    </row>
    <row r="71" spans="2:30" s="38" customFormat="1" x14ac:dyDescent="0.2">
      <c r="B71" s="39"/>
      <c r="C71" s="39"/>
      <c r="D71" s="39"/>
      <c r="E71" s="45"/>
      <c r="F71" s="46"/>
      <c r="G71" s="47"/>
      <c r="H71" s="46"/>
      <c r="I71" s="45"/>
      <c r="J71" s="48"/>
      <c r="K71" s="49"/>
      <c r="L71" s="48"/>
      <c r="M71" s="45"/>
      <c r="N71" s="46"/>
      <c r="O71" s="47"/>
      <c r="P71" s="46"/>
      <c r="Q71" s="45"/>
      <c r="R71" s="48"/>
      <c r="S71" s="49"/>
      <c r="T71" s="48"/>
      <c r="U71" s="45"/>
      <c r="V71" s="46"/>
      <c r="W71" s="47"/>
      <c r="X71" s="46"/>
      <c r="Y71" s="45"/>
      <c r="Z71" s="48"/>
      <c r="AA71" s="49"/>
      <c r="AB71" s="48"/>
      <c r="AC71" s="50"/>
      <c r="AD71" s="40"/>
    </row>
    <row r="72" spans="2:30" s="38" customFormat="1" x14ac:dyDescent="0.2">
      <c r="B72" s="39"/>
      <c r="C72" s="39"/>
      <c r="D72" s="39"/>
      <c r="E72" s="45"/>
      <c r="F72" s="46"/>
      <c r="G72" s="47"/>
      <c r="H72" s="46"/>
      <c r="I72" s="45"/>
      <c r="J72" s="48"/>
      <c r="K72" s="49"/>
      <c r="L72" s="48"/>
      <c r="M72" s="45"/>
      <c r="N72" s="46"/>
      <c r="O72" s="47"/>
      <c r="P72" s="46"/>
      <c r="Q72" s="45"/>
      <c r="R72" s="48"/>
      <c r="S72" s="49"/>
      <c r="T72" s="48"/>
      <c r="U72" s="45"/>
      <c r="V72" s="46"/>
      <c r="W72" s="47"/>
      <c r="X72" s="46"/>
      <c r="Y72" s="45"/>
      <c r="Z72" s="48"/>
      <c r="AA72" s="49"/>
      <c r="AB72" s="48"/>
      <c r="AC72" s="50"/>
      <c r="AD72" s="40"/>
    </row>
    <row r="73" spans="2:30" s="38" customFormat="1" x14ac:dyDescent="0.2">
      <c r="B73" s="39"/>
      <c r="C73" s="39"/>
      <c r="D73" s="39"/>
      <c r="E73" s="45"/>
      <c r="F73" s="46"/>
      <c r="G73" s="49"/>
      <c r="H73" s="46"/>
      <c r="I73" s="45"/>
      <c r="J73" s="48"/>
      <c r="K73" s="49"/>
      <c r="L73" s="48"/>
      <c r="M73" s="45"/>
      <c r="N73" s="46"/>
      <c r="O73" s="49"/>
      <c r="P73" s="46"/>
      <c r="Q73" s="45"/>
      <c r="R73" s="48"/>
      <c r="S73" s="49"/>
      <c r="T73" s="48"/>
      <c r="U73" s="45"/>
      <c r="V73" s="46"/>
      <c r="W73" s="49"/>
      <c r="X73" s="46"/>
      <c r="Y73" s="45"/>
      <c r="Z73" s="48"/>
      <c r="AA73" s="49"/>
      <c r="AB73" s="48"/>
      <c r="AC73" s="50"/>
      <c r="AD73" s="40"/>
    </row>
    <row r="74" spans="2:30" s="38" customFormat="1" x14ac:dyDescent="0.2">
      <c r="B74" s="39"/>
      <c r="C74" s="39"/>
      <c r="D74" s="39"/>
      <c r="E74" s="45"/>
      <c r="F74" s="46"/>
      <c r="G74" s="47"/>
      <c r="H74" s="46"/>
      <c r="I74" s="45"/>
      <c r="J74" s="48"/>
      <c r="K74" s="49"/>
      <c r="L74" s="48"/>
      <c r="M74" s="45"/>
      <c r="N74" s="46"/>
      <c r="O74" s="47"/>
      <c r="P74" s="46"/>
      <c r="Q74" s="45"/>
      <c r="R74" s="48"/>
      <c r="S74" s="49"/>
      <c r="T74" s="48"/>
      <c r="U74" s="45"/>
      <c r="V74" s="46"/>
      <c r="W74" s="47"/>
      <c r="X74" s="46"/>
      <c r="Y74" s="45"/>
      <c r="Z74" s="48"/>
      <c r="AA74" s="49"/>
      <c r="AB74" s="48"/>
      <c r="AC74" s="50"/>
      <c r="AD74" s="40"/>
    </row>
    <row r="75" spans="2:30" s="38" customFormat="1" x14ac:dyDescent="0.2">
      <c r="B75" s="39"/>
      <c r="C75" s="39"/>
      <c r="D75" s="39"/>
      <c r="E75" s="45"/>
      <c r="F75" s="46"/>
      <c r="G75" s="47"/>
      <c r="H75" s="46"/>
      <c r="I75" s="45"/>
      <c r="J75" s="48"/>
      <c r="K75" s="49"/>
      <c r="L75" s="48"/>
      <c r="M75" s="45"/>
      <c r="N75" s="46"/>
      <c r="O75" s="47"/>
      <c r="P75" s="46"/>
      <c r="Q75" s="45"/>
      <c r="R75" s="48"/>
      <c r="S75" s="49"/>
      <c r="T75" s="48"/>
      <c r="U75" s="45"/>
      <c r="V75" s="46"/>
      <c r="W75" s="47"/>
      <c r="X75" s="46"/>
      <c r="Y75" s="45"/>
      <c r="Z75" s="48"/>
      <c r="AA75" s="49"/>
      <c r="AB75" s="48"/>
      <c r="AC75" s="50"/>
      <c r="AD75" s="40"/>
    </row>
    <row r="76" spans="2:30" s="38" customFormat="1" x14ac:dyDescent="0.2">
      <c r="B76" s="39"/>
      <c r="C76" s="39"/>
      <c r="D76" s="39"/>
      <c r="E76" s="45"/>
      <c r="F76" s="46"/>
      <c r="G76" s="47"/>
      <c r="H76" s="46"/>
      <c r="I76" s="45"/>
      <c r="J76" s="48"/>
      <c r="K76" s="49"/>
      <c r="L76" s="48"/>
      <c r="M76" s="45"/>
      <c r="N76" s="46"/>
      <c r="O76" s="47"/>
      <c r="P76" s="46"/>
      <c r="Q76" s="45"/>
      <c r="R76" s="48"/>
      <c r="S76" s="49"/>
      <c r="T76" s="48"/>
      <c r="U76" s="45"/>
      <c r="V76" s="46"/>
      <c r="W76" s="47"/>
      <c r="X76" s="46"/>
      <c r="Y76" s="45"/>
      <c r="Z76" s="48"/>
      <c r="AA76" s="49"/>
      <c r="AB76" s="48"/>
      <c r="AC76" s="50"/>
      <c r="AD76" s="40"/>
    </row>
    <row r="77" spans="2:30" s="38" customFormat="1" x14ac:dyDescent="0.2">
      <c r="B77" s="39"/>
      <c r="C77" s="39"/>
      <c r="D77" s="39"/>
      <c r="E77" s="45"/>
      <c r="F77" s="46"/>
      <c r="G77" s="47"/>
      <c r="H77" s="46"/>
      <c r="I77" s="45"/>
      <c r="J77" s="48"/>
      <c r="K77" s="49"/>
      <c r="L77" s="48"/>
      <c r="M77" s="45"/>
      <c r="N77" s="46"/>
      <c r="O77" s="47"/>
      <c r="P77" s="46"/>
      <c r="Q77" s="45"/>
      <c r="R77" s="48"/>
      <c r="S77" s="49"/>
      <c r="T77" s="48"/>
      <c r="U77" s="45"/>
      <c r="V77" s="46"/>
      <c r="W77" s="47"/>
      <c r="X77" s="46"/>
      <c r="Y77" s="45"/>
      <c r="Z77" s="48"/>
      <c r="AA77" s="49"/>
      <c r="AB77" s="48"/>
      <c r="AC77" s="50"/>
      <c r="AD77" s="40"/>
    </row>
    <row r="78" spans="2:30" s="38" customFormat="1" x14ac:dyDescent="0.2">
      <c r="B78" s="39"/>
      <c r="C78" s="39"/>
      <c r="D78" s="39"/>
      <c r="E78" s="45"/>
      <c r="F78" s="46"/>
      <c r="G78" s="47"/>
      <c r="H78" s="46"/>
      <c r="I78" s="45"/>
      <c r="J78" s="48"/>
      <c r="K78" s="49"/>
      <c r="L78" s="48"/>
      <c r="M78" s="45"/>
      <c r="N78" s="46"/>
      <c r="O78" s="47"/>
      <c r="P78" s="46"/>
      <c r="Q78" s="45"/>
      <c r="R78" s="48"/>
      <c r="S78" s="49"/>
      <c r="T78" s="48"/>
      <c r="U78" s="45"/>
      <c r="V78" s="46"/>
      <c r="W78" s="47"/>
      <c r="X78" s="46"/>
      <c r="Y78" s="45"/>
      <c r="Z78" s="48"/>
      <c r="AA78" s="49"/>
      <c r="AB78" s="48"/>
      <c r="AC78" s="50"/>
      <c r="AD78" s="40"/>
    </row>
    <row r="79" spans="2:30" s="38" customFormat="1" x14ac:dyDescent="0.2">
      <c r="B79" s="39"/>
      <c r="C79" s="39"/>
      <c r="D79" s="39"/>
      <c r="E79" s="45"/>
      <c r="F79" s="46"/>
      <c r="G79" s="47"/>
      <c r="H79" s="46"/>
      <c r="I79" s="45"/>
      <c r="J79" s="48"/>
      <c r="K79" s="49"/>
      <c r="L79" s="48"/>
      <c r="M79" s="45"/>
      <c r="N79" s="46"/>
      <c r="O79" s="47"/>
      <c r="P79" s="46"/>
      <c r="Q79" s="45"/>
      <c r="R79" s="48"/>
      <c r="S79" s="49"/>
      <c r="T79" s="48"/>
      <c r="U79" s="45"/>
      <c r="V79" s="46"/>
      <c r="W79" s="47"/>
      <c r="X79" s="46"/>
      <c r="Y79" s="45"/>
      <c r="Z79" s="48"/>
      <c r="AA79" s="49"/>
      <c r="AB79" s="48"/>
      <c r="AC79" s="50"/>
      <c r="AD79" s="40"/>
    </row>
    <row r="80" spans="2:30" s="38" customFormat="1" x14ac:dyDescent="0.2">
      <c r="B80" s="39"/>
      <c r="C80" s="39"/>
      <c r="D80" s="39"/>
      <c r="E80" s="45"/>
      <c r="F80" s="46"/>
      <c r="G80" s="47"/>
      <c r="H80" s="46"/>
      <c r="I80" s="45"/>
      <c r="J80" s="48"/>
      <c r="K80" s="49"/>
      <c r="L80" s="48"/>
      <c r="M80" s="45"/>
      <c r="N80" s="46"/>
      <c r="O80" s="47"/>
      <c r="P80" s="46"/>
      <c r="Q80" s="45"/>
      <c r="R80" s="48"/>
      <c r="S80" s="49"/>
      <c r="T80" s="48"/>
      <c r="U80" s="45"/>
      <c r="V80" s="46"/>
      <c r="W80" s="47"/>
      <c r="X80" s="46"/>
      <c r="Y80" s="45"/>
      <c r="Z80" s="48"/>
      <c r="AA80" s="49"/>
      <c r="AB80" s="48"/>
      <c r="AC80" s="50"/>
      <c r="AD80" s="40"/>
    </row>
    <row r="81" spans="2:30" s="38" customFormat="1" x14ac:dyDescent="0.2">
      <c r="B81" s="39"/>
      <c r="C81" s="39"/>
      <c r="D81" s="39"/>
      <c r="E81" s="45"/>
      <c r="F81" s="46"/>
      <c r="G81" s="47"/>
      <c r="H81" s="46"/>
      <c r="I81" s="45"/>
      <c r="J81" s="48"/>
      <c r="K81" s="49"/>
      <c r="L81" s="48"/>
      <c r="M81" s="45"/>
      <c r="N81" s="46"/>
      <c r="O81" s="47"/>
      <c r="P81" s="46"/>
      <c r="Q81" s="45"/>
      <c r="R81" s="48"/>
      <c r="S81" s="49"/>
      <c r="T81" s="48"/>
      <c r="U81" s="45"/>
      <c r="V81" s="46"/>
      <c r="W81" s="47"/>
      <c r="X81" s="46"/>
      <c r="Y81" s="45"/>
      <c r="Z81" s="48"/>
      <c r="AA81" s="49"/>
      <c r="AB81" s="48"/>
      <c r="AC81" s="50"/>
      <c r="AD81" s="40"/>
    </row>
    <row r="82" spans="2:30" s="38" customFormat="1" x14ac:dyDescent="0.2">
      <c r="B82" s="39"/>
      <c r="C82" s="39"/>
      <c r="D82" s="39"/>
      <c r="E82" s="45"/>
      <c r="F82" s="46"/>
      <c r="G82" s="47"/>
      <c r="H82" s="46"/>
      <c r="I82" s="45"/>
      <c r="J82" s="48"/>
      <c r="K82" s="49"/>
      <c r="L82" s="48"/>
      <c r="M82" s="45"/>
      <c r="N82" s="46"/>
      <c r="O82" s="47"/>
      <c r="P82" s="46"/>
      <c r="Q82" s="45"/>
      <c r="R82" s="48"/>
      <c r="S82" s="49"/>
      <c r="T82" s="48"/>
      <c r="U82" s="45"/>
      <c r="V82" s="46"/>
      <c r="W82" s="47"/>
      <c r="X82" s="46"/>
      <c r="Y82" s="45"/>
      <c r="Z82" s="48"/>
      <c r="AA82" s="49"/>
      <c r="AB82" s="48"/>
      <c r="AC82" s="50"/>
      <c r="AD82" s="40"/>
    </row>
    <row r="83" spans="2:30" s="38" customFormat="1" x14ac:dyDescent="0.2">
      <c r="B83" s="39"/>
      <c r="C83" s="39"/>
      <c r="D83" s="39"/>
      <c r="E83" s="45"/>
      <c r="F83" s="46"/>
      <c r="G83" s="47"/>
      <c r="H83" s="46"/>
      <c r="I83" s="45"/>
      <c r="J83" s="48"/>
      <c r="K83" s="49"/>
      <c r="L83" s="48"/>
      <c r="M83" s="45"/>
      <c r="N83" s="46"/>
      <c r="O83" s="47"/>
      <c r="P83" s="46"/>
      <c r="Q83" s="45"/>
      <c r="R83" s="48"/>
      <c r="S83" s="49"/>
      <c r="T83" s="48"/>
      <c r="U83" s="45"/>
      <c r="V83" s="46"/>
      <c r="W83" s="47"/>
      <c r="X83" s="46"/>
      <c r="Y83" s="45"/>
      <c r="Z83" s="48"/>
      <c r="AA83" s="49"/>
      <c r="AB83" s="48"/>
      <c r="AC83" s="50"/>
      <c r="AD83" s="40"/>
    </row>
    <row r="84" spans="2:30" s="38" customFormat="1" x14ac:dyDescent="0.2">
      <c r="B84" s="39"/>
      <c r="C84" s="39"/>
      <c r="D84" s="39"/>
      <c r="E84" s="45"/>
      <c r="F84" s="46"/>
      <c r="G84" s="47"/>
      <c r="H84" s="46"/>
      <c r="I84" s="45"/>
      <c r="J84" s="48"/>
      <c r="K84" s="49"/>
      <c r="L84" s="48"/>
      <c r="M84" s="45"/>
      <c r="N84" s="46"/>
      <c r="O84" s="47"/>
      <c r="P84" s="46"/>
      <c r="Q84" s="45"/>
      <c r="R84" s="48"/>
      <c r="S84" s="49"/>
      <c r="T84" s="48"/>
      <c r="U84" s="45"/>
      <c r="V84" s="46"/>
      <c r="W84" s="47"/>
      <c r="X84" s="46"/>
      <c r="Y84" s="45"/>
      <c r="Z84" s="48"/>
      <c r="AA84" s="49"/>
      <c r="AB84" s="48"/>
      <c r="AC84" s="50"/>
      <c r="AD84" s="40"/>
    </row>
    <row r="85" spans="2:30" s="38" customFormat="1" x14ac:dyDescent="0.2">
      <c r="B85" s="52"/>
      <c r="C85" s="39"/>
      <c r="D85" s="39"/>
      <c r="E85" s="45"/>
      <c r="F85" s="46"/>
      <c r="G85" s="47"/>
      <c r="H85" s="46"/>
      <c r="I85" s="45"/>
      <c r="J85" s="48"/>
      <c r="K85" s="49"/>
      <c r="L85" s="48"/>
      <c r="M85" s="45"/>
      <c r="N85" s="46"/>
      <c r="O85" s="47"/>
      <c r="P85" s="46"/>
      <c r="Q85" s="45"/>
      <c r="R85" s="48"/>
      <c r="S85" s="49"/>
      <c r="T85" s="48"/>
      <c r="U85" s="45"/>
      <c r="V85" s="46"/>
      <c r="W85" s="47"/>
      <c r="X85" s="46"/>
      <c r="Y85" s="45"/>
      <c r="Z85" s="48"/>
      <c r="AA85" s="49"/>
      <c r="AB85" s="48"/>
      <c r="AC85" s="50"/>
      <c r="AD85" s="40"/>
    </row>
    <row r="86" spans="2:30" s="38" customFormat="1" x14ac:dyDescent="0.2">
      <c r="B86" s="39"/>
      <c r="C86" s="39"/>
      <c r="D86" s="39"/>
      <c r="E86" s="45"/>
      <c r="F86" s="46"/>
      <c r="G86" s="47"/>
      <c r="H86" s="46"/>
      <c r="I86" s="45"/>
      <c r="J86" s="48"/>
      <c r="K86" s="49"/>
      <c r="L86" s="48"/>
      <c r="M86" s="45"/>
      <c r="N86" s="46"/>
      <c r="O86" s="47"/>
      <c r="P86" s="46"/>
      <c r="Q86" s="45"/>
      <c r="R86" s="48"/>
      <c r="S86" s="49"/>
      <c r="T86" s="48"/>
      <c r="U86" s="45"/>
      <c r="V86" s="46"/>
      <c r="W86" s="47"/>
      <c r="X86" s="46"/>
      <c r="Y86" s="45"/>
      <c r="Z86" s="48"/>
      <c r="AA86" s="49"/>
      <c r="AB86" s="48"/>
      <c r="AC86" s="50"/>
      <c r="AD86" s="40"/>
    </row>
    <row r="87" spans="2:30" s="38" customFormat="1" x14ac:dyDescent="0.2">
      <c r="B87" s="39"/>
      <c r="C87" s="39"/>
      <c r="D87" s="39"/>
      <c r="E87" s="45"/>
      <c r="F87" s="46"/>
      <c r="G87" s="47"/>
      <c r="H87" s="46"/>
      <c r="I87" s="45"/>
      <c r="J87" s="48"/>
      <c r="K87" s="45"/>
      <c r="L87" s="48"/>
      <c r="M87" s="45"/>
      <c r="N87" s="46"/>
      <c r="O87" s="47"/>
      <c r="P87" s="46"/>
      <c r="Q87" s="45"/>
      <c r="R87" s="48"/>
      <c r="S87" s="45"/>
      <c r="T87" s="48"/>
      <c r="U87" s="45"/>
      <c r="V87" s="46"/>
      <c r="W87" s="47"/>
      <c r="X87" s="46"/>
      <c r="Y87" s="45"/>
      <c r="Z87" s="48"/>
      <c r="AA87" s="45"/>
      <c r="AB87" s="48"/>
      <c r="AC87" s="50"/>
      <c r="AD87" s="40"/>
    </row>
    <row r="88" spans="2:30" s="38" customFormat="1" x14ac:dyDescent="0.2">
      <c r="B88" s="39"/>
      <c r="C88" s="39"/>
      <c r="D88" s="39"/>
      <c r="E88" s="45"/>
      <c r="F88" s="46"/>
      <c r="G88" s="47"/>
      <c r="H88" s="46"/>
      <c r="I88" s="45"/>
      <c r="J88" s="48"/>
      <c r="K88" s="45"/>
      <c r="L88" s="48"/>
      <c r="M88" s="45"/>
      <c r="N88" s="46"/>
      <c r="O88" s="47"/>
      <c r="P88" s="46"/>
      <c r="Q88" s="45"/>
      <c r="R88" s="48"/>
      <c r="S88" s="45"/>
      <c r="T88" s="48"/>
      <c r="U88" s="45"/>
      <c r="V88" s="46"/>
      <c r="W88" s="47"/>
      <c r="X88" s="46"/>
      <c r="Y88" s="45"/>
      <c r="Z88" s="48"/>
      <c r="AA88" s="45"/>
      <c r="AB88" s="48"/>
      <c r="AC88" s="50"/>
      <c r="AD88" s="40"/>
    </row>
    <row r="89" spans="2:30" s="38" customFormat="1" x14ac:dyDescent="0.2">
      <c r="B89" s="39"/>
      <c r="C89" s="39"/>
      <c r="D89" s="39"/>
      <c r="E89" s="45"/>
      <c r="F89" s="46"/>
      <c r="G89" s="47"/>
      <c r="H89" s="46"/>
      <c r="I89" s="45"/>
      <c r="J89" s="48"/>
      <c r="K89" s="49"/>
      <c r="L89" s="48"/>
      <c r="M89" s="45"/>
      <c r="N89" s="46"/>
      <c r="O89" s="47"/>
      <c r="P89" s="46"/>
      <c r="Q89" s="45"/>
      <c r="R89" s="48"/>
      <c r="S89" s="49"/>
      <c r="T89" s="48"/>
      <c r="U89" s="45"/>
      <c r="V89" s="46"/>
      <c r="W89" s="47"/>
      <c r="X89" s="46"/>
      <c r="Y89" s="45"/>
      <c r="Z89" s="48"/>
      <c r="AA89" s="49"/>
      <c r="AB89" s="48"/>
      <c r="AC89" s="50"/>
      <c r="AD89" s="40"/>
    </row>
    <row r="90" spans="2:30" s="38" customFormat="1" x14ac:dyDescent="0.2">
      <c r="B90" s="39"/>
      <c r="C90" s="39"/>
      <c r="D90" s="39"/>
      <c r="E90" s="45"/>
      <c r="F90" s="46"/>
      <c r="G90" s="47"/>
      <c r="H90" s="46"/>
      <c r="I90" s="45"/>
      <c r="J90" s="48"/>
      <c r="K90" s="49"/>
      <c r="L90" s="48"/>
      <c r="M90" s="45"/>
      <c r="N90" s="46"/>
      <c r="O90" s="47"/>
      <c r="P90" s="46"/>
      <c r="Q90" s="45"/>
      <c r="R90" s="48"/>
      <c r="S90" s="49"/>
      <c r="T90" s="48"/>
      <c r="U90" s="45"/>
      <c r="V90" s="46"/>
      <c r="W90" s="47"/>
      <c r="X90" s="46"/>
      <c r="Y90" s="45"/>
      <c r="Z90" s="48"/>
      <c r="AA90" s="49"/>
      <c r="AB90" s="48"/>
      <c r="AC90" s="50"/>
      <c r="AD90" s="40"/>
    </row>
    <row r="91" spans="2:30" s="38" customFormat="1" x14ac:dyDescent="0.2">
      <c r="B91" s="39"/>
      <c r="C91" s="39"/>
      <c r="D91" s="39"/>
      <c r="E91" s="45"/>
      <c r="F91" s="46"/>
      <c r="G91" s="47"/>
      <c r="H91" s="46"/>
      <c r="I91" s="45"/>
      <c r="J91" s="48"/>
      <c r="K91" s="49"/>
      <c r="L91" s="48"/>
      <c r="M91" s="45"/>
      <c r="N91" s="46"/>
      <c r="O91" s="47"/>
      <c r="P91" s="46"/>
      <c r="Q91" s="45"/>
      <c r="R91" s="48"/>
      <c r="S91" s="49"/>
      <c r="T91" s="48"/>
      <c r="U91" s="45"/>
      <c r="V91" s="46"/>
      <c r="W91" s="47"/>
      <c r="X91" s="46"/>
      <c r="Y91" s="45"/>
      <c r="Z91" s="48"/>
      <c r="AA91" s="49"/>
      <c r="AB91" s="48"/>
      <c r="AC91" s="50"/>
      <c r="AD91" s="40"/>
    </row>
    <row r="92" spans="2:30" s="38" customFormat="1" x14ac:dyDescent="0.2">
      <c r="B92" s="39"/>
      <c r="C92" s="39"/>
      <c r="D92" s="39"/>
      <c r="E92" s="45"/>
      <c r="F92" s="46"/>
      <c r="G92" s="47"/>
      <c r="H92" s="46"/>
      <c r="I92" s="45"/>
      <c r="J92" s="48"/>
      <c r="K92" s="49"/>
      <c r="L92" s="48"/>
      <c r="M92" s="45"/>
      <c r="N92" s="46"/>
      <c r="O92" s="47"/>
      <c r="P92" s="46"/>
      <c r="Q92" s="45"/>
      <c r="R92" s="48"/>
      <c r="S92" s="49"/>
      <c r="T92" s="48"/>
      <c r="U92" s="45"/>
      <c r="V92" s="46"/>
      <c r="W92" s="47"/>
      <c r="X92" s="46"/>
      <c r="Y92" s="45"/>
      <c r="Z92" s="48"/>
      <c r="AA92" s="49"/>
      <c r="AB92" s="48"/>
      <c r="AC92" s="50"/>
      <c r="AD92" s="40"/>
    </row>
    <row r="93" spans="2:30" s="38" customFormat="1" x14ac:dyDescent="0.2">
      <c r="B93" s="39"/>
      <c r="C93" s="39"/>
      <c r="D93" s="39"/>
      <c r="E93" s="45"/>
      <c r="F93" s="46"/>
      <c r="G93" s="47"/>
      <c r="H93" s="46"/>
      <c r="I93" s="45"/>
      <c r="J93" s="48"/>
      <c r="K93" s="49"/>
      <c r="L93" s="48"/>
      <c r="M93" s="45"/>
      <c r="N93" s="46"/>
      <c r="O93" s="47"/>
      <c r="P93" s="46"/>
      <c r="Q93" s="45"/>
      <c r="R93" s="48"/>
      <c r="S93" s="49"/>
      <c r="T93" s="48"/>
      <c r="U93" s="45"/>
      <c r="V93" s="46"/>
      <c r="W93" s="47"/>
      <c r="X93" s="46"/>
      <c r="Y93" s="45"/>
      <c r="Z93" s="48"/>
      <c r="AA93" s="49"/>
      <c r="AB93" s="48"/>
      <c r="AC93" s="50"/>
      <c r="AD93" s="40"/>
    </row>
    <row r="94" spans="2:30" s="38" customFormat="1" x14ac:dyDescent="0.2">
      <c r="B94" s="39"/>
      <c r="C94" s="39"/>
      <c r="D94" s="39"/>
      <c r="E94" s="45"/>
      <c r="F94" s="46"/>
      <c r="G94" s="47"/>
      <c r="H94" s="46"/>
      <c r="I94" s="45"/>
      <c r="J94" s="48"/>
      <c r="K94" s="49"/>
      <c r="L94" s="48"/>
      <c r="M94" s="45"/>
      <c r="N94" s="46"/>
      <c r="O94" s="47"/>
      <c r="P94" s="46"/>
      <c r="Q94" s="45"/>
      <c r="R94" s="48"/>
      <c r="S94" s="49"/>
      <c r="T94" s="48"/>
      <c r="U94" s="45"/>
      <c r="V94" s="46"/>
      <c r="W94" s="47"/>
      <c r="X94" s="46"/>
      <c r="Y94" s="45"/>
      <c r="Z94" s="48"/>
      <c r="AA94" s="49"/>
      <c r="AB94" s="48"/>
      <c r="AC94" s="50"/>
      <c r="AD94" s="40"/>
    </row>
    <row r="95" spans="2:30" s="38" customFormat="1" x14ac:dyDescent="0.2">
      <c r="B95" s="39"/>
      <c r="C95" s="39"/>
      <c r="D95" s="39"/>
      <c r="E95" s="45"/>
      <c r="F95" s="46"/>
      <c r="G95" s="47"/>
      <c r="H95" s="46"/>
      <c r="I95" s="45"/>
      <c r="J95" s="48"/>
      <c r="K95" s="49"/>
      <c r="L95" s="48"/>
      <c r="M95" s="45"/>
      <c r="N95" s="46"/>
      <c r="O95" s="47"/>
      <c r="P95" s="46"/>
      <c r="Q95" s="45"/>
      <c r="R95" s="48"/>
      <c r="S95" s="49"/>
      <c r="T95" s="48"/>
      <c r="U95" s="45"/>
      <c r="V95" s="46"/>
      <c r="W95" s="47"/>
      <c r="X95" s="46"/>
      <c r="Y95" s="45"/>
      <c r="Z95" s="48"/>
      <c r="AA95" s="49"/>
      <c r="AB95" s="48"/>
      <c r="AC95" s="50"/>
      <c r="AD95" s="40"/>
    </row>
    <row r="96" spans="2:30" s="38" customFormat="1" x14ac:dyDescent="0.2">
      <c r="B96" s="39"/>
      <c r="C96" s="39"/>
      <c r="D96" s="39"/>
      <c r="E96" s="45"/>
      <c r="F96" s="46"/>
      <c r="G96" s="47"/>
      <c r="H96" s="46"/>
      <c r="I96" s="45"/>
      <c r="J96" s="48"/>
      <c r="K96" s="49"/>
      <c r="L96" s="48"/>
      <c r="M96" s="45"/>
      <c r="N96" s="46"/>
      <c r="O96" s="47"/>
      <c r="P96" s="46"/>
      <c r="Q96" s="45"/>
      <c r="R96" s="48"/>
      <c r="S96" s="49"/>
      <c r="T96" s="48"/>
      <c r="U96" s="45"/>
      <c r="V96" s="46"/>
      <c r="W96" s="47"/>
      <c r="X96" s="46"/>
      <c r="Y96" s="45"/>
      <c r="Z96" s="48"/>
      <c r="AA96" s="49"/>
      <c r="AB96" s="48"/>
      <c r="AC96" s="50"/>
      <c r="AD96" s="40"/>
    </row>
    <row r="97" spans="2:30" s="38" customFormat="1" x14ac:dyDescent="0.2">
      <c r="B97" s="39"/>
      <c r="C97" s="39"/>
      <c r="D97" s="39"/>
      <c r="E97" s="45"/>
      <c r="F97" s="46"/>
      <c r="G97" s="47"/>
      <c r="H97" s="46"/>
      <c r="I97" s="45"/>
      <c r="J97" s="48"/>
      <c r="K97" s="49"/>
      <c r="L97" s="48"/>
      <c r="M97" s="45"/>
      <c r="N97" s="46"/>
      <c r="O97" s="47"/>
      <c r="P97" s="46"/>
      <c r="Q97" s="45"/>
      <c r="R97" s="48"/>
      <c r="S97" s="49"/>
      <c r="T97" s="48"/>
      <c r="U97" s="45"/>
      <c r="V97" s="46"/>
      <c r="W97" s="47"/>
      <c r="X97" s="46"/>
      <c r="Y97" s="45"/>
      <c r="Z97" s="48"/>
      <c r="AA97" s="49"/>
      <c r="AB97" s="48"/>
      <c r="AC97" s="50"/>
      <c r="AD97" s="40"/>
    </row>
    <row r="98" spans="2:30" s="38" customFormat="1" x14ac:dyDescent="0.2">
      <c r="B98" s="39"/>
      <c r="C98" s="39"/>
      <c r="D98" s="39"/>
      <c r="E98" s="45"/>
      <c r="F98" s="46"/>
      <c r="G98" s="47"/>
      <c r="H98" s="46"/>
      <c r="I98" s="45"/>
      <c r="J98" s="48"/>
      <c r="K98" s="49"/>
      <c r="L98" s="48"/>
      <c r="M98" s="45"/>
      <c r="N98" s="46"/>
      <c r="O98" s="47"/>
      <c r="P98" s="46"/>
      <c r="Q98" s="45"/>
      <c r="R98" s="48"/>
      <c r="S98" s="49"/>
      <c r="T98" s="48"/>
      <c r="U98" s="45"/>
      <c r="V98" s="46"/>
      <c r="W98" s="47"/>
      <c r="X98" s="46"/>
      <c r="Y98" s="45"/>
      <c r="Z98" s="48"/>
      <c r="AA98" s="49"/>
      <c r="AB98" s="48"/>
      <c r="AC98" s="50"/>
      <c r="AD98" s="40"/>
    </row>
    <row r="99" spans="2:30" s="38" customFormat="1" x14ac:dyDescent="0.2">
      <c r="B99" s="39"/>
      <c r="C99" s="39"/>
      <c r="D99" s="39"/>
      <c r="E99" s="45"/>
      <c r="F99" s="46"/>
      <c r="G99" s="47"/>
      <c r="H99" s="46"/>
      <c r="I99" s="45"/>
      <c r="J99" s="48"/>
      <c r="K99" s="49"/>
      <c r="L99" s="48"/>
      <c r="M99" s="45"/>
      <c r="N99" s="46"/>
      <c r="O99" s="47"/>
      <c r="P99" s="46"/>
      <c r="Q99" s="45"/>
      <c r="R99" s="48"/>
      <c r="S99" s="49"/>
      <c r="T99" s="48"/>
      <c r="U99" s="45"/>
      <c r="V99" s="46"/>
      <c r="W99" s="47"/>
      <c r="X99" s="46"/>
      <c r="Y99" s="45"/>
      <c r="Z99" s="48"/>
      <c r="AA99" s="49"/>
      <c r="AB99" s="48"/>
      <c r="AC99" s="50"/>
      <c r="AD99" s="40"/>
    </row>
    <row r="100" spans="2:30" s="38" customFormat="1" x14ac:dyDescent="0.2">
      <c r="B100" s="39"/>
      <c r="C100" s="39"/>
      <c r="D100" s="39"/>
      <c r="E100" s="45"/>
      <c r="F100" s="46"/>
      <c r="G100" s="47"/>
      <c r="H100" s="46"/>
      <c r="I100" s="45"/>
      <c r="J100" s="48"/>
      <c r="K100" s="49"/>
      <c r="L100" s="48"/>
      <c r="M100" s="45"/>
      <c r="N100" s="46"/>
      <c r="O100" s="47"/>
      <c r="P100" s="46"/>
      <c r="Q100" s="45"/>
      <c r="R100" s="48"/>
      <c r="S100" s="49"/>
      <c r="T100" s="48"/>
      <c r="U100" s="45"/>
      <c r="V100" s="46"/>
      <c r="W100" s="47"/>
      <c r="X100" s="46"/>
      <c r="Y100" s="45"/>
      <c r="Z100" s="48"/>
      <c r="AA100" s="49"/>
      <c r="AB100" s="48"/>
      <c r="AC100" s="50"/>
      <c r="AD100" s="40"/>
    </row>
    <row r="101" spans="2:30" s="38" customFormat="1" x14ac:dyDescent="0.2">
      <c r="B101" s="39"/>
      <c r="C101" s="39"/>
      <c r="D101" s="39"/>
      <c r="E101" s="45"/>
      <c r="F101" s="46"/>
      <c r="G101" s="47"/>
      <c r="H101" s="46"/>
      <c r="I101" s="45"/>
      <c r="J101" s="48"/>
      <c r="K101" s="49"/>
      <c r="L101" s="48"/>
      <c r="M101" s="45"/>
      <c r="N101" s="46"/>
      <c r="O101" s="47"/>
      <c r="P101" s="46"/>
      <c r="Q101" s="45"/>
      <c r="R101" s="48"/>
      <c r="S101" s="49"/>
      <c r="T101" s="48"/>
      <c r="U101" s="45"/>
      <c r="V101" s="46"/>
      <c r="W101" s="47"/>
      <c r="X101" s="46"/>
      <c r="Y101" s="45"/>
      <c r="Z101" s="48"/>
      <c r="AA101" s="49"/>
      <c r="AB101" s="48"/>
      <c r="AC101" s="50"/>
      <c r="AD101" s="40"/>
    </row>
    <row r="102" spans="2:30" s="38" customFormat="1" x14ac:dyDescent="0.2">
      <c r="B102" s="39"/>
      <c r="C102" s="39"/>
      <c r="D102" s="39"/>
      <c r="E102" s="45"/>
      <c r="F102" s="46"/>
      <c r="G102" s="47"/>
      <c r="H102" s="46"/>
      <c r="I102" s="45"/>
      <c r="J102" s="48"/>
      <c r="K102" s="49"/>
      <c r="L102" s="48"/>
      <c r="M102" s="45"/>
      <c r="N102" s="46"/>
      <c r="O102" s="47"/>
      <c r="P102" s="46"/>
      <c r="Q102" s="45"/>
      <c r="R102" s="48"/>
      <c r="S102" s="49"/>
      <c r="T102" s="48"/>
      <c r="U102" s="45"/>
      <c r="V102" s="46"/>
      <c r="W102" s="47"/>
      <c r="X102" s="46"/>
      <c r="Y102" s="45"/>
      <c r="Z102" s="48"/>
      <c r="AA102" s="49"/>
      <c r="AB102" s="48"/>
      <c r="AC102" s="50"/>
      <c r="AD102" s="40"/>
    </row>
    <row r="103" spans="2:30" s="38" customFormat="1" x14ac:dyDescent="0.2">
      <c r="B103" s="39"/>
      <c r="C103" s="39"/>
      <c r="D103" s="39"/>
      <c r="E103" s="45"/>
      <c r="F103" s="46"/>
      <c r="G103" s="47"/>
      <c r="H103" s="46"/>
      <c r="I103" s="45"/>
      <c r="J103" s="48"/>
      <c r="K103" s="49"/>
      <c r="L103" s="48"/>
      <c r="M103" s="45"/>
      <c r="N103" s="46"/>
      <c r="O103" s="47"/>
      <c r="P103" s="46"/>
      <c r="Q103" s="45"/>
      <c r="R103" s="48"/>
      <c r="S103" s="49"/>
      <c r="T103" s="48"/>
      <c r="U103" s="45"/>
      <c r="V103" s="46"/>
      <c r="W103" s="47"/>
      <c r="X103" s="46"/>
      <c r="Y103" s="45"/>
      <c r="Z103" s="48"/>
      <c r="AA103" s="49"/>
      <c r="AB103" s="48"/>
      <c r="AC103" s="50"/>
      <c r="AD103" s="40"/>
    </row>
    <row r="104" spans="2:30" s="38" customFormat="1" x14ac:dyDescent="0.2">
      <c r="B104" s="39"/>
      <c r="C104" s="39"/>
      <c r="D104" s="39"/>
      <c r="E104" s="45"/>
      <c r="F104" s="46"/>
      <c r="G104" s="47"/>
      <c r="H104" s="46"/>
      <c r="I104" s="45"/>
      <c r="J104" s="48"/>
      <c r="K104" s="49"/>
      <c r="L104" s="48"/>
      <c r="M104" s="45"/>
      <c r="N104" s="46"/>
      <c r="O104" s="47"/>
      <c r="P104" s="46"/>
      <c r="Q104" s="45"/>
      <c r="R104" s="48"/>
      <c r="S104" s="49"/>
      <c r="T104" s="48"/>
      <c r="U104" s="45"/>
      <c r="V104" s="46"/>
      <c r="W104" s="47"/>
      <c r="X104" s="46"/>
      <c r="Y104" s="45"/>
      <c r="Z104" s="48"/>
      <c r="AA104" s="49"/>
      <c r="AB104" s="48"/>
      <c r="AC104" s="50"/>
      <c r="AD104" s="40"/>
    </row>
    <row r="105" spans="2:30" s="38" customFormat="1" x14ac:dyDescent="0.2">
      <c r="B105" s="39"/>
      <c r="C105" s="39"/>
      <c r="D105" s="39"/>
      <c r="E105" s="45"/>
      <c r="F105" s="46"/>
      <c r="G105" s="51"/>
      <c r="H105" s="46"/>
      <c r="I105" s="45"/>
      <c r="J105" s="48"/>
      <c r="K105" s="45"/>
      <c r="L105" s="48"/>
      <c r="M105" s="45"/>
      <c r="N105" s="46"/>
      <c r="O105" s="51"/>
      <c r="P105" s="46"/>
      <c r="Q105" s="45"/>
      <c r="R105" s="48"/>
      <c r="S105" s="45"/>
      <c r="T105" s="48"/>
      <c r="U105" s="45"/>
      <c r="V105" s="46"/>
      <c r="W105" s="51"/>
      <c r="X105" s="46"/>
      <c r="Y105" s="45"/>
      <c r="Z105" s="48"/>
      <c r="AA105" s="45"/>
      <c r="AB105" s="48"/>
      <c r="AC105" s="50"/>
      <c r="AD105" s="40"/>
    </row>
    <row r="106" spans="2:30" s="38" customFormat="1" x14ac:dyDescent="0.2">
      <c r="B106" s="39"/>
      <c r="C106" s="39"/>
      <c r="D106" s="39"/>
      <c r="E106" s="45"/>
      <c r="F106" s="46"/>
      <c r="G106" s="47"/>
      <c r="H106" s="46"/>
      <c r="I106" s="45"/>
      <c r="J106" s="48"/>
      <c r="K106" s="49"/>
      <c r="L106" s="48"/>
      <c r="M106" s="45"/>
      <c r="N106" s="46"/>
      <c r="O106" s="47"/>
      <c r="P106" s="46"/>
      <c r="Q106" s="45"/>
      <c r="R106" s="48"/>
      <c r="S106" s="49"/>
      <c r="T106" s="48"/>
      <c r="U106" s="45"/>
      <c r="V106" s="46"/>
      <c r="W106" s="47"/>
      <c r="X106" s="46"/>
      <c r="Y106" s="45"/>
      <c r="Z106" s="48"/>
      <c r="AA106" s="49"/>
      <c r="AB106" s="48"/>
      <c r="AC106" s="50"/>
      <c r="AD106" s="40"/>
    </row>
    <row r="107" spans="2:30" s="38" customFormat="1" x14ac:dyDescent="0.2">
      <c r="B107" s="39"/>
      <c r="C107" s="39"/>
      <c r="D107" s="39"/>
      <c r="E107" s="45"/>
      <c r="F107" s="46"/>
      <c r="G107" s="47"/>
      <c r="H107" s="46"/>
      <c r="I107" s="45"/>
      <c r="J107" s="48"/>
      <c r="K107" s="49"/>
      <c r="L107" s="48"/>
      <c r="M107" s="45"/>
      <c r="N107" s="46"/>
      <c r="O107" s="47"/>
      <c r="P107" s="46"/>
      <c r="Q107" s="45"/>
      <c r="R107" s="48"/>
      <c r="S107" s="49"/>
      <c r="T107" s="48"/>
      <c r="U107" s="45"/>
      <c r="V107" s="46"/>
      <c r="W107" s="47"/>
      <c r="X107" s="46"/>
      <c r="Y107" s="45"/>
      <c r="Z107" s="48"/>
      <c r="AA107" s="49"/>
      <c r="AB107" s="48"/>
      <c r="AC107" s="50"/>
      <c r="AD107" s="40"/>
    </row>
    <row r="108" spans="2:30" s="38" customFormat="1" x14ac:dyDescent="0.2">
      <c r="B108" s="39"/>
      <c r="C108" s="39"/>
      <c r="D108" s="39"/>
      <c r="E108" s="45"/>
      <c r="F108" s="46"/>
      <c r="G108" s="47"/>
      <c r="H108" s="46"/>
      <c r="I108" s="45"/>
      <c r="J108" s="48"/>
      <c r="K108" s="49"/>
      <c r="L108" s="48"/>
      <c r="M108" s="45"/>
      <c r="N108" s="46"/>
      <c r="O108" s="47"/>
      <c r="P108" s="46"/>
      <c r="Q108" s="45"/>
      <c r="R108" s="48"/>
      <c r="S108" s="49"/>
      <c r="T108" s="48"/>
      <c r="U108" s="45"/>
      <c r="V108" s="46"/>
      <c r="W108" s="47"/>
      <c r="X108" s="46"/>
      <c r="Y108" s="45"/>
      <c r="Z108" s="48"/>
      <c r="AA108" s="49"/>
      <c r="AB108" s="48"/>
      <c r="AC108" s="50"/>
      <c r="AD108" s="40"/>
    </row>
    <row r="109" spans="2:30" s="38" customFormat="1" x14ac:dyDescent="0.2">
      <c r="B109" s="39"/>
      <c r="C109" s="39"/>
      <c r="D109" s="39"/>
      <c r="E109" s="45"/>
      <c r="F109" s="46"/>
      <c r="G109" s="47"/>
      <c r="H109" s="46"/>
      <c r="I109" s="45"/>
      <c r="J109" s="48"/>
      <c r="K109" s="49"/>
      <c r="L109" s="48"/>
      <c r="M109" s="45"/>
      <c r="N109" s="46"/>
      <c r="O109" s="47"/>
      <c r="P109" s="46"/>
      <c r="Q109" s="45"/>
      <c r="R109" s="48"/>
      <c r="S109" s="49"/>
      <c r="T109" s="48"/>
      <c r="U109" s="45"/>
      <c r="V109" s="46"/>
      <c r="W109" s="47"/>
      <c r="X109" s="46"/>
      <c r="Y109" s="45"/>
      <c r="Z109" s="48"/>
      <c r="AA109" s="49"/>
      <c r="AB109" s="48"/>
      <c r="AC109" s="50"/>
      <c r="AD109" s="40"/>
    </row>
    <row r="110" spans="2:30" s="38" customFormat="1" x14ac:dyDescent="0.2">
      <c r="B110" s="39"/>
      <c r="C110" s="39"/>
      <c r="D110" s="39"/>
      <c r="E110" s="45"/>
      <c r="F110" s="46"/>
      <c r="G110" s="47"/>
      <c r="H110" s="46"/>
      <c r="I110" s="45"/>
      <c r="J110" s="48"/>
      <c r="K110" s="49"/>
      <c r="L110" s="48"/>
      <c r="M110" s="45"/>
      <c r="N110" s="46"/>
      <c r="O110" s="47"/>
      <c r="P110" s="46"/>
      <c r="Q110" s="45"/>
      <c r="R110" s="48"/>
      <c r="S110" s="49"/>
      <c r="T110" s="48"/>
      <c r="U110" s="45"/>
      <c r="V110" s="46"/>
      <c r="W110" s="47"/>
      <c r="X110" s="46"/>
      <c r="Y110" s="45"/>
      <c r="Z110" s="48"/>
      <c r="AA110" s="49"/>
      <c r="AB110" s="48"/>
      <c r="AC110" s="50"/>
      <c r="AD110" s="40"/>
    </row>
    <row r="111" spans="2:30" s="38" customFormat="1" x14ac:dyDescent="0.2">
      <c r="B111" s="39"/>
      <c r="C111" s="39"/>
      <c r="D111" s="39"/>
      <c r="E111" s="45"/>
      <c r="F111" s="46"/>
      <c r="G111" s="47"/>
      <c r="H111" s="46"/>
      <c r="I111" s="45"/>
      <c r="J111" s="48"/>
      <c r="K111" s="49"/>
      <c r="L111" s="48"/>
      <c r="M111" s="45"/>
      <c r="N111" s="46"/>
      <c r="O111" s="47"/>
      <c r="P111" s="46"/>
      <c r="Q111" s="45"/>
      <c r="R111" s="48"/>
      <c r="S111" s="49"/>
      <c r="T111" s="48"/>
      <c r="U111" s="45"/>
      <c r="V111" s="46"/>
      <c r="W111" s="47"/>
      <c r="X111" s="46"/>
      <c r="Y111" s="45"/>
      <c r="Z111" s="48"/>
      <c r="AA111" s="49"/>
      <c r="AB111" s="48"/>
      <c r="AC111" s="50"/>
      <c r="AD111" s="40"/>
    </row>
    <row r="112" spans="2:30" s="38" customFormat="1" x14ac:dyDescent="0.2">
      <c r="B112" s="39"/>
      <c r="C112" s="39"/>
      <c r="D112" s="39"/>
      <c r="E112" s="45"/>
      <c r="F112" s="46"/>
      <c r="G112" s="51"/>
      <c r="H112" s="46"/>
      <c r="I112" s="45"/>
      <c r="J112" s="48"/>
      <c r="K112" s="45"/>
      <c r="L112" s="48"/>
      <c r="M112" s="45"/>
      <c r="N112" s="46"/>
      <c r="O112" s="51"/>
      <c r="P112" s="46"/>
      <c r="Q112" s="45"/>
      <c r="R112" s="48"/>
      <c r="S112" s="45"/>
      <c r="T112" s="48"/>
      <c r="U112" s="45"/>
      <c r="V112" s="46"/>
      <c r="W112" s="51"/>
      <c r="X112" s="46"/>
      <c r="Y112" s="45"/>
      <c r="Z112" s="48"/>
      <c r="AA112" s="45"/>
      <c r="AB112" s="48"/>
      <c r="AC112" s="50"/>
      <c r="AD112" s="40"/>
    </row>
    <row r="113" spans="2:30" s="38" customFormat="1" x14ac:dyDescent="0.2">
      <c r="B113" s="39"/>
      <c r="C113" s="39"/>
      <c r="D113" s="39"/>
      <c r="E113" s="45"/>
      <c r="F113" s="46"/>
      <c r="G113" s="47"/>
      <c r="H113" s="46"/>
      <c r="I113" s="45"/>
      <c r="J113" s="48"/>
      <c r="K113" s="49"/>
      <c r="L113" s="48"/>
      <c r="M113" s="45"/>
      <c r="N113" s="46"/>
      <c r="O113" s="47"/>
      <c r="P113" s="46"/>
      <c r="Q113" s="45"/>
      <c r="R113" s="48"/>
      <c r="S113" s="49"/>
      <c r="T113" s="48"/>
      <c r="U113" s="45"/>
      <c r="V113" s="46"/>
      <c r="W113" s="47"/>
      <c r="X113" s="46"/>
      <c r="Y113" s="45"/>
      <c r="Z113" s="48"/>
      <c r="AA113" s="49"/>
      <c r="AB113" s="48"/>
      <c r="AC113" s="50"/>
      <c r="AD113" s="40"/>
    </row>
    <row r="114" spans="2:30" s="38" customFormat="1" x14ac:dyDescent="0.2">
      <c r="B114" s="39"/>
      <c r="C114" s="39"/>
      <c r="D114" s="39"/>
      <c r="E114" s="45"/>
      <c r="F114" s="46"/>
      <c r="G114" s="47"/>
      <c r="H114" s="46"/>
      <c r="I114" s="45"/>
      <c r="J114" s="48"/>
      <c r="K114" s="49"/>
      <c r="L114" s="48"/>
      <c r="M114" s="45"/>
      <c r="N114" s="46"/>
      <c r="O114" s="47"/>
      <c r="P114" s="46"/>
      <c r="Q114" s="45"/>
      <c r="R114" s="48"/>
      <c r="S114" s="49"/>
      <c r="T114" s="48"/>
      <c r="U114" s="45"/>
      <c r="V114" s="46"/>
      <c r="W114" s="47"/>
      <c r="X114" s="46"/>
      <c r="Y114" s="45"/>
      <c r="Z114" s="48"/>
      <c r="AA114" s="49"/>
      <c r="AB114" s="48"/>
      <c r="AC114" s="50"/>
      <c r="AD114" s="40"/>
    </row>
    <row r="115" spans="2:30" s="38" customFormat="1" x14ac:dyDescent="0.2">
      <c r="B115" s="41"/>
      <c r="C115" s="41"/>
      <c r="D115" s="41"/>
      <c r="E115" s="53"/>
      <c r="F115" s="46"/>
      <c r="G115" s="47"/>
      <c r="H115" s="46"/>
      <c r="I115" s="45"/>
      <c r="J115" s="48"/>
      <c r="K115" s="49"/>
      <c r="L115" s="48"/>
      <c r="M115" s="53"/>
      <c r="N115" s="46"/>
      <c r="O115" s="47"/>
      <c r="P115" s="46"/>
      <c r="Q115" s="45"/>
      <c r="R115" s="48"/>
      <c r="S115" s="49"/>
      <c r="T115" s="48"/>
      <c r="U115" s="53"/>
      <c r="V115" s="46"/>
      <c r="W115" s="47"/>
      <c r="X115" s="46"/>
      <c r="Y115" s="45"/>
      <c r="Z115" s="48"/>
      <c r="AA115" s="49"/>
      <c r="AB115" s="48"/>
      <c r="AC115" s="50"/>
      <c r="AD115" s="40"/>
    </row>
    <row r="116" spans="2:30" s="38" customFormat="1" x14ac:dyDescent="0.2">
      <c r="B116" s="39"/>
      <c r="C116" s="39"/>
      <c r="D116" s="39"/>
      <c r="E116" s="45"/>
      <c r="F116" s="46"/>
      <c r="G116" s="47"/>
      <c r="H116" s="46"/>
      <c r="I116" s="45"/>
      <c r="J116" s="48"/>
      <c r="K116" s="49"/>
      <c r="L116" s="48"/>
      <c r="M116" s="45"/>
      <c r="N116" s="46"/>
      <c r="O116" s="47"/>
      <c r="P116" s="46"/>
      <c r="Q116" s="45"/>
      <c r="R116" s="48"/>
      <c r="S116" s="49"/>
      <c r="T116" s="48"/>
      <c r="U116" s="45"/>
      <c r="V116" s="46"/>
      <c r="W116" s="47"/>
      <c r="X116" s="46"/>
      <c r="Y116" s="45"/>
      <c r="Z116" s="48"/>
      <c r="AA116" s="49"/>
      <c r="AB116" s="48"/>
      <c r="AC116" s="50"/>
      <c r="AD116" s="40"/>
    </row>
    <row r="117" spans="2:30" s="38" customFormat="1" x14ac:dyDescent="0.2">
      <c r="B117" s="39"/>
      <c r="C117" s="39"/>
      <c r="D117" s="39"/>
      <c r="E117" s="45"/>
      <c r="F117" s="46"/>
      <c r="G117" s="51"/>
      <c r="H117" s="46"/>
      <c r="I117" s="45"/>
      <c r="J117" s="48"/>
      <c r="K117" s="45"/>
      <c r="L117" s="48"/>
      <c r="M117" s="45"/>
      <c r="N117" s="46"/>
      <c r="O117" s="51"/>
      <c r="P117" s="46"/>
      <c r="Q117" s="45"/>
      <c r="R117" s="48"/>
      <c r="S117" s="45"/>
      <c r="T117" s="48"/>
      <c r="U117" s="45"/>
      <c r="V117" s="46"/>
      <c r="W117" s="51"/>
      <c r="X117" s="46"/>
      <c r="Y117" s="45"/>
      <c r="Z117" s="48"/>
      <c r="AA117" s="45"/>
      <c r="AB117" s="48"/>
      <c r="AC117" s="50"/>
      <c r="AD117" s="40"/>
    </row>
    <row r="118" spans="2:30" s="38" customFormat="1" x14ac:dyDescent="0.2">
      <c r="B118" s="39"/>
      <c r="C118" s="39"/>
      <c r="D118" s="39"/>
      <c r="E118" s="45"/>
      <c r="F118" s="46"/>
      <c r="G118" s="47"/>
      <c r="H118" s="46"/>
      <c r="I118" s="45"/>
      <c r="J118" s="48"/>
      <c r="K118" s="49"/>
      <c r="L118" s="48"/>
      <c r="M118" s="45"/>
      <c r="N118" s="46"/>
      <c r="O118" s="47"/>
      <c r="P118" s="46"/>
      <c r="Q118" s="45"/>
      <c r="R118" s="48"/>
      <c r="S118" s="49"/>
      <c r="T118" s="48"/>
      <c r="U118" s="45"/>
      <c r="V118" s="46"/>
      <c r="W118" s="47"/>
      <c r="X118" s="46"/>
      <c r="Y118" s="45"/>
      <c r="Z118" s="48"/>
      <c r="AA118" s="49"/>
      <c r="AB118" s="48"/>
      <c r="AC118" s="50"/>
      <c r="AD118" s="40"/>
    </row>
    <row r="119" spans="2:30" s="38" customFormat="1" x14ac:dyDescent="0.2">
      <c r="B119" s="39"/>
      <c r="C119" s="39"/>
      <c r="D119" s="39"/>
      <c r="E119" s="45"/>
      <c r="F119" s="46"/>
      <c r="G119" s="47"/>
      <c r="H119" s="46"/>
      <c r="I119" s="45"/>
      <c r="J119" s="48"/>
      <c r="K119" s="49"/>
      <c r="L119" s="48"/>
      <c r="M119" s="45"/>
      <c r="N119" s="46"/>
      <c r="O119" s="47"/>
      <c r="P119" s="46"/>
      <c r="Q119" s="45"/>
      <c r="R119" s="48"/>
      <c r="S119" s="49"/>
      <c r="T119" s="48"/>
      <c r="U119" s="45"/>
      <c r="V119" s="46"/>
      <c r="W119" s="47"/>
      <c r="X119" s="46"/>
      <c r="Y119" s="45"/>
      <c r="Z119" s="48"/>
      <c r="AA119" s="49"/>
      <c r="AB119" s="48"/>
      <c r="AC119" s="50"/>
      <c r="AD119" s="40"/>
    </row>
    <row r="120" spans="2:30" s="38" customFormat="1" x14ac:dyDescent="0.2">
      <c r="B120" s="41"/>
      <c r="C120" s="41"/>
      <c r="D120" s="41"/>
      <c r="E120" s="53"/>
      <c r="F120" s="46"/>
      <c r="G120" s="47"/>
      <c r="H120" s="46"/>
      <c r="I120" s="45"/>
      <c r="J120" s="48"/>
      <c r="K120" s="49"/>
      <c r="L120" s="48"/>
      <c r="M120" s="53"/>
      <c r="N120" s="46"/>
      <c r="O120" s="47"/>
      <c r="P120" s="46"/>
      <c r="Q120" s="45"/>
      <c r="R120" s="48"/>
      <c r="S120" s="49"/>
      <c r="T120" s="48"/>
      <c r="U120" s="53"/>
      <c r="V120" s="46"/>
      <c r="W120" s="47"/>
      <c r="X120" s="46"/>
      <c r="Y120" s="45"/>
      <c r="Z120" s="48"/>
      <c r="AA120" s="49"/>
      <c r="AB120" s="48"/>
      <c r="AC120" s="50"/>
      <c r="AD120" s="40"/>
    </row>
    <row r="121" spans="2:30" s="38" customFormat="1" x14ac:dyDescent="0.2">
      <c r="B121" s="39"/>
      <c r="C121" s="39"/>
      <c r="D121" s="39"/>
      <c r="E121" s="45"/>
      <c r="F121" s="46"/>
      <c r="G121" s="47"/>
      <c r="H121" s="46"/>
      <c r="I121" s="45"/>
      <c r="J121" s="48"/>
      <c r="K121" s="49"/>
      <c r="L121" s="48"/>
      <c r="M121" s="45"/>
      <c r="N121" s="46"/>
      <c r="O121" s="47"/>
      <c r="P121" s="46"/>
      <c r="Q121" s="45"/>
      <c r="R121" s="48"/>
      <c r="S121" s="49"/>
      <c r="T121" s="48"/>
      <c r="U121" s="45"/>
      <c r="V121" s="46"/>
      <c r="W121" s="47"/>
      <c r="X121" s="46"/>
      <c r="Y121" s="45"/>
      <c r="Z121" s="48"/>
      <c r="AA121" s="49"/>
      <c r="AB121" s="48"/>
      <c r="AC121" s="50"/>
      <c r="AD121" s="40"/>
    </row>
    <row r="122" spans="2:30" s="38" customFormat="1" x14ac:dyDescent="0.2">
      <c r="B122" s="39"/>
      <c r="C122" s="39"/>
      <c r="D122" s="39"/>
      <c r="E122" s="45"/>
      <c r="F122" s="46"/>
      <c r="G122" s="51"/>
      <c r="H122" s="46"/>
      <c r="I122" s="45"/>
      <c r="J122" s="48"/>
      <c r="K122" s="45"/>
      <c r="L122" s="48"/>
      <c r="M122" s="45"/>
      <c r="N122" s="46"/>
      <c r="O122" s="51"/>
      <c r="P122" s="46"/>
      <c r="Q122" s="45"/>
      <c r="R122" s="48"/>
      <c r="S122" s="45"/>
      <c r="T122" s="48"/>
      <c r="U122" s="45"/>
      <c r="V122" s="46"/>
      <c r="W122" s="51"/>
      <c r="X122" s="46"/>
      <c r="Y122" s="45"/>
      <c r="Z122" s="48"/>
      <c r="AA122" s="45"/>
      <c r="AB122" s="48"/>
      <c r="AC122" s="50"/>
      <c r="AD122" s="40"/>
    </row>
    <row r="123" spans="2:30" s="38" customFormat="1" x14ac:dyDescent="0.2">
      <c r="B123" s="39"/>
      <c r="C123" s="39"/>
      <c r="D123" s="39"/>
      <c r="E123" s="45"/>
      <c r="F123" s="46"/>
      <c r="G123" s="47"/>
      <c r="H123" s="46"/>
      <c r="I123" s="45"/>
      <c r="J123" s="48"/>
      <c r="K123" s="49"/>
      <c r="L123" s="48"/>
      <c r="M123" s="45"/>
      <c r="N123" s="46"/>
      <c r="O123" s="47"/>
      <c r="P123" s="46"/>
      <c r="Q123" s="45"/>
      <c r="R123" s="48"/>
      <c r="S123" s="49"/>
      <c r="T123" s="48"/>
      <c r="U123" s="45"/>
      <c r="V123" s="46"/>
      <c r="W123" s="47"/>
      <c r="X123" s="46"/>
      <c r="Y123" s="45"/>
      <c r="Z123" s="48"/>
      <c r="AA123" s="49"/>
      <c r="AB123" s="48"/>
      <c r="AC123" s="50"/>
      <c r="AD123" s="40"/>
    </row>
    <row r="124" spans="2:30" s="38" customFormat="1" x14ac:dyDescent="0.2">
      <c r="B124" s="39"/>
      <c r="C124" s="39"/>
      <c r="D124" s="39"/>
      <c r="E124" s="45"/>
      <c r="F124" s="46"/>
      <c r="G124" s="47"/>
      <c r="H124" s="46"/>
      <c r="I124" s="45"/>
      <c r="J124" s="48"/>
      <c r="K124" s="49"/>
      <c r="L124" s="48"/>
      <c r="M124" s="45"/>
      <c r="N124" s="46"/>
      <c r="O124" s="47"/>
      <c r="P124" s="46"/>
      <c r="Q124" s="45"/>
      <c r="R124" s="48"/>
      <c r="S124" s="49"/>
      <c r="T124" s="48"/>
      <c r="U124" s="45"/>
      <c r="V124" s="46"/>
      <c r="W124" s="47"/>
      <c r="X124" s="46"/>
      <c r="Y124" s="45"/>
      <c r="Z124" s="48"/>
      <c r="AA124" s="49"/>
      <c r="AB124" s="48"/>
      <c r="AC124" s="50"/>
      <c r="AD124" s="40"/>
    </row>
    <row r="125" spans="2:30" s="38" customFormat="1" x14ac:dyDescent="0.2">
      <c r="B125" s="39"/>
      <c r="C125" s="39"/>
      <c r="D125" s="39"/>
      <c r="E125" s="45"/>
      <c r="F125" s="46"/>
      <c r="G125" s="47"/>
      <c r="H125" s="46"/>
      <c r="I125" s="45"/>
      <c r="J125" s="48"/>
      <c r="K125" s="49"/>
      <c r="L125" s="48"/>
      <c r="M125" s="45"/>
      <c r="N125" s="46"/>
      <c r="O125" s="47"/>
      <c r="P125" s="46"/>
      <c r="Q125" s="45"/>
      <c r="R125" s="48"/>
      <c r="S125" s="49"/>
      <c r="T125" s="48"/>
      <c r="U125" s="45"/>
      <c r="V125" s="46"/>
      <c r="W125" s="47"/>
      <c r="X125" s="46"/>
      <c r="Y125" s="45"/>
      <c r="Z125" s="48"/>
      <c r="AA125" s="49"/>
      <c r="AB125" s="48"/>
      <c r="AC125" s="50"/>
      <c r="AD125" s="40"/>
    </row>
    <row r="126" spans="2:30" s="38" customFormat="1" x14ac:dyDescent="0.2">
      <c r="B126" s="39"/>
      <c r="C126" s="39"/>
      <c r="D126" s="39"/>
      <c r="E126" s="45"/>
      <c r="F126" s="46"/>
      <c r="G126" s="47"/>
      <c r="H126" s="46"/>
      <c r="I126" s="45"/>
      <c r="J126" s="48"/>
      <c r="K126" s="49"/>
      <c r="L126" s="48"/>
      <c r="M126" s="45"/>
      <c r="N126" s="46"/>
      <c r="O126" s="47"/>
      <c r="P126" s="46"/>
      <c r="Q126" s="45"/>
      <c r="R126" s="48"/>
      <c r="S126" s="49"/>
      <c r="T126" s="48"/>
      <c r="U126" s="45"/>
      <c r="V126" s="46"/>
      <c r="W126" s="47"/>
      <c r="X126" s="46"/>
      <c r="Y126" s="45"/>
      <c r="Z126" s="48"/>
      <c r="AA126" s="49"/>
      <c r="AB126" s="48"/>
      <c r="AC126" s="50"/>
      <c r="AD126" s="40"/>
    </row>
    <row r="127" spans="2:30" s="38" customFormat="1" x14ac:dyDescent="0.2">
      <c r="B127" s="39"/>
      <c r="C127" s="39"/>
      <c r="D127" s="39"/>
      <c r="E127" s="45"/>
      <c r="F127" s="46"/>
      <c r="G127" s="51"/>
      <c r="H127" s="46"/>
      <c r="I127" s="45"/>
      <c r="J127" s="48"/>
      <c r="K127" s="45"/>
      <c r="L127" s="48"/>
      <c r="M127" s="45"/>
      <c r="N127" s="46"/>
      <c r="O127" s="51"/>
      <c r="P127" s="46"/>
      <c r="Q127" s="45"/>
      <c r="R127" s="48"/>
      <c r="S127" s="45"/>
      <c r="T127" s="48"/>
      <c r="U127" s="45"/>
      <c r="V127" s="46"/>
      <c r="W127" s="51"/>
      <c r="X127" s="46"/>
      <c r="Y127" s="45"/>
      <c r="Z127" s="48"/>
      <c r="AA127" s="45"/>
      <c r="AB127" s="48"/>
      <c r="AC127" s="50"/>
      <c r="AD127" s="40"/>
    </row>
    <row r="128" spans="2:30" s="38" customFormat="1" x14ac:dyDescent="0.2">
      <c r="B128" s="39"/>
      <c r="C128" s="39"/>
      <c r="D128" s="39"/>
      <c r="E128" s="45"/>
      <c r="F128" s="46"/>
      <c r="G128" s="47"/>
      <c r="H128" s="46"/>
      <c r="I128" s="45"/>
      <c r="J128" s="48"/>
      <c r="K128" s="49"/>
      <c r="L128" s="48"/>
      <c r="M128" s="45"/>
      <c r="N128" s="46"/>
      <c r="O128" s="47"/>
      <c r="P128" s="46"/>
      <c r="Q128" s="45"/>
      <c r="R128" s="48"/>
      <c r="S128" s="49"/>
      <c r="T128" s="48"/>
      <c r="U128" s="45"/>
      <c r="V128" s="46"/>
      <c r="W128" s="47"/>
      <c r="X128" s="46"/>
      <c r="Y128" s="45"/>
      <c r="Z128" s="48"/>
      <c r="AA128" s="49"/>
      <c r="AB128" s="48"/>
      <c r="AC128" s="50"/>
      <c r="AD128" s="40"/>
    </row>
    <row r="129" spans="2:30" s="38" customFormat="1" x14ac:dyDescent="0.2">
      <c r="B129" s="39"/>
      <c r="C129" s="39"/>
      <c r="D129" s="39"/>
      <c r="E129" s="45"/>
      <c r="F129" s="46"/>
      <c r="G129" s="47"/>
      <c r="H129" s="46"/>
      <c r="I129" s="45"/>
      <c r="J129" s="48"/>
      <c r="K129" s="49"/>
      <c r="L129" s="48"/>
      <c r="M129" s="45"/>
      <c r="N129" s="46"/>
      <c r="O129" s="47"/>
      <c r="P129" s="46"/>
      <c r="Q129" s="45"/>
      <c r="R129" s="48"/>
      <c r="S129" s="49"/>
      <c r="T129" s="48"/>
      <c r="U129" s="45"/>
      <c r="V129" s="46"/>
      <c r="W129" s="47"/>
      <c r="X129" s="46"/>
      <c r="Y129" s="45"/>
      <c r="Z129" s="48"/>
      <c r="AA129" s="49"/>
      <c r="AB129" s="48"/>
      <c r="AC129" s="50"/>
      <c r="AD129" s="40"/>
    </row>
    <row r="130" spans="2:30" s="38" customFormat="1" x14ac:dyDescent="0.2">
      <c r="B130" s="39"/>
      <c r="C130" s="39"/>
      <c r="D130" s="39"/>
      <c r="E130" s="45"/>
      <c r="F130" s="46"/>
      <c r="G130" s="47"/>
      <c r="H130" s="46"/>
      <c r="I130" s="45"/>
      <c r="J130" s="48"/>
      <c r="K130" s="49"/>
      <c r="L130" s="48"/>
      <c r="M130" s="45"/>
      <c r="N130" s="46"/>
      <c r="O130" s="47"/>
      <c r="P130" s="46"/>
      <c r="Q130" s="45"/>
      <c r="R130" s="48"/>
      <c r="S130" s="49"/>
      <c r="T130" s="48"/>
      <c r="U130" s="45"/>
      <c r="V130" s="46"/>
      <c r="W130" s="47"/>
      <c r="X130" s="46"/>
      <c r="Y130" s="45"/>
      <c r="Z130" s="48"/>
      <c r="AA130" s="49"/>
      <c r="AB130" s="48"/>
      <c r="AC130" s="50"/>
      <c r="AD130" s="40"/>
    </row>
    <row r="131" spans="2:30" s="38" customFormat="1" x14ac:dyDescent="0.2">
      <c r="B131" s="39"/>
      <c r="C131" s="39"/>
      <c r="D131" s="39"/>
      <c r="E131" s="45"/>
      <c r="F131" s="46"/>
      <c r="G131" s="47"/>
      <c r="H131" s="46"/>
      <c r="I131" s="45"/>
      <c r="J131" s="48"/>
      <c r="K131" s="49"/>
      <c r="L131" s="48"/>
      <c r="M131" s="45"/>
      <c r="N131" s="46"/>
      <c r="O131" s="47"/>
      <c r="P131" s="46"/>
      <c r="Q131" s="45"/>
      <c r="R131" s="48"/>
      <c r="S131" s="49"/>
      <c r="T131" s="48"/>
      <c r="U131" s="45"/>
      <c r="V131" s="46"/>
      <c r="W131" s="47"/>
      <c r="X131" s="46"/>
      <c r="Y131" s="45"/>
      <c r="Z131" s="48"/>
      <c r="AA131" s="49"/>
      <c r="AB131" s="48"/>
      <c r="AC131" s="50"/>
      <c r="AD131" s="40"/>
    </row>
    <row r="132" spans="2:30" s="38" customFormat="1" x14ac:dyDescent="0.2">
      <c r="B132" s="39"/>
      <c r="C132" s="39"/>
      <c r="D132" s="39"/>
      <c r="E132" s="45"/>
      <c r="F132" s="46"/>
      <c r="G132" s="47"/>
      <c r="H132" s="46"/>
      <c r="I132" s="45"/>
      <c r="J132" s="48"/>
      <c r="K132" s="49"/>
      <c r="L132" s="48"/>
      <c r="M132" s="45"/>
      <c r="N132" s="46"/>
      <c r="O132" s="47"/>
      <c r="P132" s="46"/>
      <c r="Q132" s="45"/>
      <c r="R132" s="48"/>
      <c r="S132" s="49"/>
      <c r="T132" s="48"/>
      <c r="U132" s="45"/>
      <c r="V132" s="46"/>
      <c r="W132" s="47"/>
      <c r="X132" s="46"/>
      <c r="Y132" s="45"/>
      <c r="Z132" s="48"/>
      <c r="AA132" s="49"/>
      <c r="AB132" s="48"/>
      <c r="AC132" s="50"/>
      <c r="AD132" s="40"/>
    </row>
    <row r="133" spans="2:30" s="38" customFormat="1" x14ac:dyDescent="0.2">
      <c r="B133" s="39"/>
      <c r="C133" s="39"/>
      <c r="D133" s="39"/>
      <c r="E133" s="45"/>
      <c r="F133" s="46"/>
      <c r="G133" s="47"/>
      <c r="H133" s="46"/>
      <c r="I133" s="45"/>
      <c r="J133" s="48"/>
      <c r="K133" s="49"/>
      <c r="L133" s="48"/>
      <c r="M133" s="45"/>
      <c r="N133" s="46"/>
      <c r="O133" s="47"/>
      <c r="P133" s="46"/>
      <c r="Q133" s="45"/>
      <c r="R133" s="48"/>
      <c r="S133" s="49"/>
      <c r="T133" s="48"/>
      <c r="U133" s="45"/>
      <c r="V133" s="46"/>
      <c r="W133" s="47"/>
      <c r="X133" s="46"/>
      <c r="Y133" s="45"/>
      <c r="Z133" s="48"/>
      <c r="AA133" s="49"/>
      <c r="AB133" s="48"/>
      <c r="AC133" s="50"/>
      <c r="AD133" s="40"/>
    </row>
    <row r="134" spans="2:30" s="38" customFormat="1" x14ac:dyDescent="0.2">
      <c r="B134" s="39"/>
      <c r="C134" s="39"/>
      <c r="D134" s="39"/>
      <c r="E134" s="45"/>
      <c r="F134" s="46"/>
      <c r="G134" s="51"/>
      <c r="H134" s="46"/>
      <c r="I134" s="45"/>
      <c r="J134" s="48"/>
      <c r="K134" s="45"/>
      <c r="L134" s="48"/>
      <c r="M134" s="45"/>
      <c r="N134" s="46"/>
      <c r="O134" s="51"/>
      <c r="P134" s="46"/>
      <c r="Q134" s="45"/>
      <c r="R134" s="48"/>
      <c r="S134" s="45"/>
      <c r="T134" s="48"/>
      <c r="U134" s="45"/>
      <c r="V134" s="46"/>
      <c r="W134" s="51"/>
      <c r="X134" s="46"/>
      <c r="Y134" s="45"/>
      <c r="Z134" s="48"/>
      <c r="AA134" s="45"/>
      <c r="AB134" s="48"/>
      <c r="AC134" s="50"/>
      <c r="AD134" s="40"/>
    </row>
    <row r="135" spans="2:30" s="38" customFormat="1" x14ac:dyDescent="0.2">
      <c r="B135" s="39"/>
      <c r="C135" s="39"/>
      <c r="D135" s="39"/>
      <c r="E135" s="45"/>
      <c r="F135" s="46"/>
      <c r="G135" s="47"/>
      <c r="H135" s="46"/>
      <c r="I135" s="45"/>
      <c r="J135" s="48"/>
      <c r="K135" s="49"/>
      <c r="L135" s="48"/>
      <c r="M135" s="45"/>
      <c r="N135" s="46"/>
      <c r="O135" s="47"/>
      <c r="P135" s="46"/>
      <c r="Q135" s="45"/>
      <c r="R135" s="48"/>
      <c r="S135" s="49"/>
      <c r="T135" s="48"/>
      <c r="U135" s="45"/>
      <c r="V135" s="46"/>
      <c r="W135" s="47"/>
      <c r="X135" s="46"/>
      <c r="Y135" s="45"/>
      <c r="Z135" s="48"/>
      <c r="AA135" s="49"/>
      <c r="AB135" s="48"/>
      <c r="AC135" s="50"/>
      <c r="AD135" s="40"/>
    </row>
    <row r="136" spans="2:30" s="38" customFormat="1" x14ac:dyDescent="0.2">
      <c r="B136" s="39"/>
      <c r="C136" s="39"/>
      <c r="D136" s="39"/>
      <c r="E136" s="45"/>
      <c r="F136" s="46"/>
      <c r="G136" s="47"/>
      <c r="H136" s="46"/>
      <c r="I136" s="45"/>
      <c r="J136" s="48"/>
      <c r="K136" s="49"/>
      <c r="L136" s="48"/>
      <c r="M136" s="45"/>
      <c r="N136" s="46"/>
      <c r="O136" s="47"/>
      <c r="P136" s="46"/>
      <c r="Q136" s="45"/>
      <c r="R136" s="48"/>
      <c r="S136" s="49"/>
      <c r="T136" s="48"/>
      <c r="U136" s="45"/>
      <c r="V136" s="46"/>
      <c r="W136" s="47"/>
      <c r="X136" s="46"/>
      <c r="Y136" s="45"/>
      <c r="Z136" s="48"/>
      <c r="AA136" s="49"/>
      <c r="AB136" s="48"/>
      <c r="AC136" s="50"/>
      <c r="AD136" s="40"/>
    </row>
    <row r="137" spans="2:30" s="38" customFormat="1" x14ac:dyDescent="0.2">
      <c r="B137" s="39"/>
      <c r="C137" s="39"/>
      <c r="D137" s="39"/>
      <c r="E137" s="45"/>
      <c r="F137" s="46"/>
      <c r="G137" s="47"/>
      <c r="H137" s="46"/>
      <c r="I137" s="45"/>
      <c r="J137" s="48"/>
      <c r="K137" s="49"/>
      <c r="L137" s="48"/>
      <c r="M137" s="45"/>
      <c r="N137" s="46"/>
      <c r="O137" s="47"/>
      <c r="P137" s="46"/>
      <c r="Q137" s="45"/>
      <c r="R137" s="48"/>
      <c r="S137" s="49"/>
      <c r="T137" s="48"/>
      <c r="U137" s="45"/>
      <c r="V137" s="46"/>
      <c r="W137" s="47"/>
      <c r="X137" s="46"/>
      <c r="Y137" s="45"/>
      <c r="Z137" s="48"/>
      <c r="AA137" s="49"/>
      <c r="AB137" s="48"/>
      <c r="AC137" s="50"/>
      <c r="AD137" s="40"/>
    </row>
    <row r="138" spans="2:30" s="38" customFormat="1" x14ac:dyDescent="0.2">
      <c r="B138" s="39"/>
      <c r="C138" s="39"/>
      <c r="D138" s="39"/>
      <c r="E138" s="45"/>
      <c r="F138" s="46"/>
      <c r="G138" s="47"/>
      <c r="H138" s="46"/>
      <c r="I138" s="45"/>
      <c r="J138" s="48"/>
      <c r="K138" s="49"/>
      <c r="L138" s="48"/>
      <c r="M138" s="45"/>
      <c r="N138" s="46"/>
      <c r="O138" s="47"/>
      <c r="P138" s="46"/>
      <c r="Q138" s="45"/>
      <c r="R138" s="48"/>
      <c r="S138" s="49"/>
      <c r="T138" s="48"/>
      <c r="U138" s="45"/>
      <c r="V138" s="46"/>
      <c r="W138" s="47"/>
      <c r="X138" s="46"/>
      <c r="Y138" s="45"/>
      <c r="Z138" s="48"/>
      <c r="AA138" s="49"/>
      <c r="AB138" s="48"/>
      <c r="AC138" s="50"/>
      <c r="AD138" s="40"/>
    </row>
    <row r="139" spans="2:30" s="38" customFormat="1" x14ac:dyDescent="0.2">
      <c r="B139" s="39"/>
      <c r="C139" s="39"/>
      <c r="D139" s="39"/>
      <c r="E139" s="45"/>
      <c r="F139" s="46"/>
      <c r="G139" s="47"/>
      <c r="H139" s="46"/>
      <c r="I139" s="45"/>
      <c r="J139" s="48"/>
      <c r="K139" s="49"/>
      <c r="L139" s="48"/>
      <c r="M139" s="45"/>
      <c r="N139" s="46"/>
      <c r="O139" s="47"/>
      <c r="P139" s="46"/>
      <c r="Q139" s="45"/>
      <c r="R139" s="48"/>
      <c r="S139" s="49"/>
      <c r="T139" s="48"/>
      <c r="U139" s="45"/>
      <c r="V139" s="46"/>
      <c r="W139" s="47"/>
      <c r="X139" s="46"/>
      <c r="Y139" s="45"/>
      <c r="Z139" s="48"/>
      <c r="AA139" s="49"/>
      <c r="AB139" s="48"/>
      <c r="AC139" s="50"/>
      <c r="AD139" s="40"/>
    </row>
    <row r="140" spans="2:30" s="38" customFormat="1" x14ac:dyDescent="0.2">
      <c r="B140" s="39"/>
      <c r="C140" s="39"/>
      <c r="D140" s="39"/>
      <c r="E140" s="45"/>
      <c r="F140" s="46"/>
      <c r="G140" s="47"/>
      <c r="H140" s="46"/>
      <c r="I140" s="45"/>
      <c r="J140" s="48"/>
      <c r="K140" s="49"/>
      <c r="L140" s="48"/>
      <c r="M140" s="45"/>
      <c r="N140" s="46"/>
      <c r="O140" s="47"/>
      <c r="P140" s="46"/>
      <c r="Q140" s="45"/>
      <c r="R140" s="48"/>
      <c r="S140" s="49"/>
      <c r="T140" s="48"/>
      <c r="U140" s="45"/>
      <c r="V140" s="46"/>
      <c r="W140" s="47"/>
      <c r="X140" s="46"/>
      <c r="Y140" s="45"/>
      <c r="Z140" s="48"/>
      <c r="AA140" s="49"/>
      <c r="AB140" s="48"/>
      <c r="AC140" s="50"/>
      <c r="AD140" s="40"/>
    </row>
    <row r="141" spans="2:30" s="38" customFormat="1" x14ac:dyDescent="0.2">
      <c r="B141" s="39"/>
      <c r="C141" s="39"/>
      <c r="D141" s="39"/>
      <c r="E141" s="45"/>
      <c r="F141" s="46"/>
      <c r="G141" s="51"/>
      <c r="H141" s="46"/>
      <c r="I141" s="45"/>
      <c r="J141" s="48"/>
      <c r="K141" s="45"/>
      <c r="L141" s="48"/>
      <c r="M141" s="45"/>
      <c r="N141" s="46"/>
      <c r="O141" s="51"/>
      <c r="P141" s="46"/>
      <c r="Q141" s="45"/>
      <c r="R141" s="48"/>
      <c r="S141" s="45"/>
      <c r="T141" s="48"/>
      <c r="U141" s="45"/>
      <c r="V141" s="46"/>
      <c r="W141" s="51"/>
      <c r="X141" s="46"/>
      <c r="Y141" s="45"/>
      <c r="Z141" s="48"/>
      <c r="AA141" s="45"/>
      <c r="AB141" s="48"/>
      <c r="AC141" s="50"/>
      <c r="AD141" s="40"/>
    </row>
    <row r="142" spans="2:30" s="38" customFormat="1" x14ac:dyDescent="0.2">
      <c r="B142" s="39"/>
      <c r="C142" s="39"/>
      <c r="D142" s="39"/>
      <c r="E142" s="45"/>
      <c r="F142" s="46"/>
      <c r="G142" s="47"/>
      <c r="H142" s="46"/>
      <c r="I142" s="45"/>
      <c r="J142" s="48"/>
      <c r="K142" s="49"/>
      <c r="L142" s="48"/>
      <c r="M142" s="45"/>
      <c r="N142" s="46"/>
      <c r="O142" s="47"/>
      <c r="P142" s="46"/>
      <c r="Q142" s="45"/>
      <c r="R142" s="48"/>
      <c r="S142" s="49"/>
      <c r="T142" s="48"/>
      <c r="U142" s="45"/>
      <c r="V142" s="46"/>
      <c r="W142" s="47"/>
      <c r="X142" s="46"/>
      <c r="Y142" s="45"/>
      <c r="Z142" s="48"/>
      <c r="AA142" s="49"/>
      <c r="AB142" s="48"/>
      <c r="AC142" s="50"/>
      <c r="AD142" s="40"/>
    </row>
    <row r="143" spans="2:30" s="38" customFormat="1" x14ac:dyDescent="0.2">
      <c r="B143" s="39"/>
      <c r="C143" s="39"/>
      <c r="D143" s="39"/>
      <c r="E143" s="45"/>
      <c r="F143" s="46"/>
      <c r="G143" s="47"/>
      <c r="H143" s="46"/>
      <c r="I143" s="45"/>
      <c r="J143" s="48"/>
      <c r="K143" s="49"/>
      <c r="L143" s="48"/>
      <c r="M143" s="45"/>
      <c r="N143" s="46"/>
      <c r="O143" s="47"/>
      <c r="P143" s="46"/>
      <c r="Q143" s="45"/>
      <c r="R143" s="48"/>
      <c r="S143" s="49"/>
      <c r="T143" s="48"/>
      <c r="U143" s="45"/>
      <c r="V143" s="46"/>
      <c r="W143" s="47"/>
      <c r="X143" s="46"/>
      <c r="Y143" s="45"/>
      <c r="Z143" s="48"/>
      <c r="AA143" s="49"/>
      <c r="AB143" s="48"/>
      <c r="AC143" s="50"/>
      <c r="AD143" s="40"/>
    </row>
    <row r="144" spans="2:30" s="38" customFormat="1" x14ac:dyDescent="0.2">
      <c r="B144" s="39"/>
      <c r="C144" s="39"/>
      <c r="D144" s="39"/>
      <c r="E144" s="45"/>
      <c r="F144" s="46"/>
      <c r="G144" s="47"/>
      <c r="H144" s="46"/>
      <c r="I144" s="45"/>
      <c r="J144" s="48"/>
      <c r="K144" s="49"/>
      <c r="L144" s="48"/>
      <c r="M144" s="45"/>
      <c r="N144" s="46"/>
      <c r="O144" s="47"/>
      <c r="P144" s="46"/>
      <c r="Q144" s="45"/>
      <c r="R144" s="48"/>
      <c r="S144" s="49"/>
      <c r="T144" s="48"/>
      <c r="U144" s="45"/>
      <c r="V144" s="46"/>
      <c r="W144" s="47"/>
      <c r="X144" s="46"/>
      <c r="Y144" s="45"/>
      <c r="Z144" s="48"/>
      <c r="AA144" s="49"/>
      <c r="AB144" s="48"/>
      <c r="AC144" s="50"/>
      <c r="AD144" s="40"/>
    </row>
    <row r="145" spans="2:30" s="38" customFormat="1" x14ac:dyDescent="0.2">
      <c r="B145" s="39"/>
      <c r="C145" s="39"/>
      <c r="D145" s="39"/>
      <c r="E145" s="45"/>
      <c r="F145" s="46"/>
      <c r="G145" s="47"/>
      <c r="H145" s="46"/>
      <c r="I145" s="45"/>
      <c r="J145" s="48"/>
      <c r="K145" s="49"/>
      <c r="L145" s="48"/>
      <c r="M145" s="45"/>
      <c r="N145" s="46"/>
      <c r="O145" s="47"/>
      <c r="P145" s="46"/>
      <c r="Q145" s="45"/>
      <c r="R145" s="48"/>
      <c r="S145" s="49"/>
      <c r="T145" s="48"/>
      <c r="U145" s="45"/>
      <c r="V145" s="46"/>
      <c r="W145" s="47"/>
      <c r="X145" s="46"/>
      <c r="Y145" s="45"/>
      <c r="Z145" s="48"/>
      <c r="AA145" s="49"/>
      <c r="AB145" s="48"/>
      <c r="AC145" s="50"/>
      <c r="AD145" s="40"/>
    </row>
    <row r="146" spans="2:30" s="38" customFormat="1" x14ac:dyDescent="0.2">
      <c r="B146" s="39"/>
      <c r="C146" s="39"/>
      <c r="D146" s="39"/>
      <c r="E146" s="45"/>
      <c r="F146" s="46"/>
      <c r="G146" s="47"/>
      <c r="H146" s="46"/>
      <c r="I146" s="45"/>
      <c r="J146" s="48"/>
      <c r="K146" s="49"/>
      <c r="L146" s="48"/>
      <c r="M146" s="45"/>
      <c r="N146" s="46"/>
      <c r="O146" s="47"/>
      <c r="P146" s="46"/>
      <c r="Q146" s="45"/>
      <c r="R146" s="48"/>
      <c r="S146" s="49"/>
      <c r="T146" s="48"/>
      <c r="U146" s="45"/>
      <c r="V146" s="46"/>
      <c r="W146" s="47"/>
      <c r="X146" s="46"/>
      <c r="Y146" s="45"/>
      <c r="Z146" s="48"/>
      <c r="AA146" s="49"/>
      <c r="AB146" s="48"/>
      <c r="AC146" s="50"/>
      <c r="AD146" s="40"/>
    </row>
    <row r="147" spans="2:30" s="38" customFormat="1" x14ac:dyDescent="0.2">
      <c r="B147" s="39"/>
      <c r="C147" s="39"/>
      <c r="D147" s="39"/>
      <c r="E147" s="45"/>
      <c r="F147" s="46"/>
      <c r="G147" s="47"/>
      <c r="H147" s="46"/>
      <c r="I147" s="45"/>
      <c r="J147" s="48"/>
      <c r="K147" s="49"/>
      <c r="L147" s="48"/>
      <c r="M147" s="45"/>
      <c r="N147" s="46"/>
      <c r="O147" s="47"/>
      <c r="P147" s="46"/>
      <c r="Q147" s="45"/>
      <c r="R147" s="48"/>
      <c r="S147" s="49"/>
      <c r="T147" s="48"/>
      <c r="U147" s="45"/>
      <c r="V147" s="46"/>
      <c r="W147" s="47"/>
      <c r="X147" s="46"/>
      <c r="Y147" s="45"/>
      <c r="Z147" s="48"/>
      <c r="AA147" s="49"/>
      <c r="AB147" s="48"/>
      <c r="AC147" s="50"/>
      <c r="AD147" s="40"/>
    </row>
    <row r="148" spans="2:30" s="38" customFormat="1" x14ac:dyDescent="0.2">
      <c r="B148" s="39"/>
      <c r="C148" s="39"/>
      <c r="D148" s="39"/>
      <c r="E148" s="45"/>
      <c r="F148" s="46"/>
      <c r="G148" s="47"/>
      <c r="H148" s="46"/>
      <c r="I148" s="45"/>
      <c r="J148" s="48"/>
      <c r="K148" s="49"/>
      <c r="L148" s="48"/>
      <c r="M148" s="45"/>
      <c r="N148" s="46"/>
      <c r="O148" s="47"/>
      <c r="P148" s="46"/>
      <c r="Q148" s="45"/>
      <c r="R148" s="48"/>
      <c r="S148" s="49"/>
      <c r="T148" s="48"/>
      <c r="U148" s="45"/>
      <c r="V148" s="46"/>
      <c r="W148" s="47"/>
      <c r="X148" s="46"/>
      <c r="Y148" s="45"/>
      <c r="Z148" s="48"/>
      <c r="AA148" s="49"/>
      <c r="AB148" s="48"/>
      <c r="AC148" s="50"/>
      <c r="AD148" s="40"/>
    </row>
    <row r="149" spans="2:30" s="38" customFormat="1" x14ac:dyDescent="0.2">
      <c r="B149" s="39"/>
      <c r="C149" s="39"/>
      <c r="D149" s="39"/>
      <c r="E149" s="45"/>
      <c r="F149" s="46"/>
      <c r="G149" s="47"/>
      <c r="H149" s="46"/>
      <c r="I149" s="45"/>
      <c r="J149" s="48"/>
      <c r="K149" s="49"/>
      <c r="L149" s="48"/>
      <c r="M149" s="45"/>
      <c r="N149" s="46"/>
      <c r="O149" s="47"/>
      <c r="P149" s="46"/>
      <c r="Q149" s="45"/>
      <c r="R149" s="48"/>
      <c r="S149" s="49"/>
      <c r="T149" s="48"/>
      <c r="U149" s="45"/>
      <c r="V149" s="46"/>
      <c r="W149" s="47"/>
      <c r="X149" s="46"/>
      <c r="Y149" s="45"/>
      <c r="Z149" s="48"/>
      <c r="AA149" s="49"/>
      <c r="AB149" s="48"/>
      <c r="AC149" s="50"/>
      <c r="AD149" s="40"/>
    </row>
    <row r="150" spans="2:30" s="38" customFormat="1" x14ac:dyDescent="0.2">
      <c r="B150" s="39"/>
      <c r="C150" s="39"/>
      <c r="D150" s="39"/>
      <c r="E150" s="45"/>
      <c r="F150" s="46"/>
      <c r="G150" s="47"/>
      <c r="H150" s="46"/>
      <c r="I150" s="45"/>
      <c r="J150" s="48"/>
      <c r="K150" s="49"/>
      <c r="L150" s="48"/>
      <c r="M150" s="45"/>
      <c r="N150" s="46"/>
      <c r="O150" s="47"/>
      <c r="P150" s="46"/>
      <c r="Q150" s="45"/>
      <c r="R150" s="48"/>
      <c r="S150" s="49"/>
      <c r="T150" s="48"/>
      <c r="U150" s="45"/>
      <c r="V150" s="46"/>
      <c r="W150" s="47"/>
      <c r="X150" s="46"/>
      <c r="Y150" s="45"/>
      <c r="Z150" s="48"/>
      <c r="AA150" s="49"/>
      <c r="AB150" s="48"/>
      <c r="AC150" s="50"/>
      <c r="AD150" s="40"/>
    </row>
    <row r="151" spans="2:30" s="38" customFormat="1" x14ac:dyDescent="0.2">
      <c r="B151" s="39"/>
      <c r="C151" s="39"/>
      <c r="D151" s="39"/>
      <c r="E151" s="45"/>
      <c r="F151" s="46"/>
      <c r="G151" s="51"/>
      <c r="H151" s="46"/>
      <c r="I151" s="45"/>
      <c r="J151" s="48"/>
      <c r="K151" s="45"/>
      <c r="L151" s="48"/>
      <c r="M151" s="45"/>
      <c r="N151" s="46"/>
      <c r="O151" s="51"/>
      <c r="P151" s="46"/>
      <c r="Q151" s="45"/>
      <c r="R151" s="48"/>
      <c r="S151" s="45"/>
      <c r="T151" s="48"/>
      <c r="U151" s="45"/>
      <c r="V151" s="46"/>
      <c r="W151" s="51"/>
      <c r="X151" s="46"/>
      <c r="Y151" s="45"/>
      <c r="Z151" s="48"/>
      <c r="AA151" s="45"/>
      <c r="AB151" s="48"/>
      <c r="AC151" s="50"/>
      <c r="AD151" s="40"/>
    </row>
    <row r="152" spans="2:30" s="38" customFormat="1" x14ac:dyDescent="0.2">
      <c r="B152" s="54"/>
      <c r="C152" s="54"/>
      <c r="D152" s="39"/>
      <c r="E152" s="45"/>
      <c r="F152" s="46"/>
      <c r="G152" s="51"/>
      <c r="H152" s="46"/>
      <c r="I152" s="45"/>
      <c r="J152" s="48"/>
      <c r="K152" s="45"/>
      <c r="L152" s="48"/>
      <c r="M152" s="45"/>
      <c r="N152" s="46"/>
      <c r="O152" s="51"/>
      <c r="P152" s="46"/>
      <c r="Q152" s="45"/>
      <c r="R152" s="48"/>
      <c r="S152" s="45"/>
      <c r="T152" s="48"/>
      <c r="U152" s="45"/>
      <c r="V152" s="46"/>
      <c r="W152" s="51"/>
      <c r="X152" s="46"/>
      <c r="Y152" s="45"/>
      <c r="Z152" s="48"/>
      <c r="AA152" s="45"/>
      <c r="AB152" s="48"/>
      <c r="AC152" s="50"/>
      <c r="AD152" s="40"/>
    </row>
    <row r="153" spans="2:30" s="38" customFormat="1" x14ac:dyDescent="0.2">
      <c r="B153" s="39"/>
      <c r="C153" s="39"/>
      <c r="D153" s="39"/>
      <c r="E153" s="45"/>
      <c r="F153" s="46"/>
      <c r="G153" s="47"/>
      <c r="H153" s="46"/>
      <c r="I153" s="45"/>
      <c r="J153" s="48"/>
      <c r="K153" s="49"/>
      <c r="L153" s="48"/>
      <c r="M153" s="45"/>
      <c r="N153" s="46"/>
      <c r="O153" s="47"/>
      <c r="P153" s="46"/>
      <c r="Q153" s="45"/>
      <c r="R153" s="48"/>
      <c r="S153" s="49"/>
      <c r="T153" s="48"/>
      <c r="U153" s="45"/>
      <c r="V153" s="46"/>
      <c r="W153" s="47"/>
      <c r="X153" s="46"/>
      <c r="Y153" s="45"/>
      <c r="Z153" s="48"/>
      <c r="AA153" s="49"/>
      <c r="AB153" s="48"/>
      <c r="AC153" s="50"/>
      <c r="AD153" s="40"/>
    </row>
    <row r="154" spans="2:30" s="38" customFormat="1" x14ac:dyDescent="0.2">
      <c r="B154" s="39"/>
      <c r="C154" s="39"/>
      <c r="D154" s="39"/>
      <c r="E154" s="45"/>
      <c r="F154" s="46"/>
      <c r="G154" s="47"/>
      <c r="H154" s="46"/>
      <c r="I154" s="45"/>
      <c r="J154" s="48"/>
      <c r="K154" s="49"/>
      <c r="L154" s="48"/>
      <c r="M154" s="45"/>
      <c r="N154" s="46"/>
      <c r="O154" s="47"/>
      <c r="P154" s="46"/>
      <c r="Q154" s="45"/>
      <c r="R154" s="48"/>
      <c r="S154" s="49"/>
      <c r="T154" s="48"/>
      <c r="U154" s="45"/>
      <c r="V154" s="46"/>
      <c r="W154" s="47"/>
      <c r="X154" s="46"/>
      <c r="Y154" s="45"/>
      <c r="Z154" s="48"/>
      <c r="AA154" s="49"/>
      <c r="AB154" s="48"/>
      <c r="AC154" s="50"/>
      <c r="AD154" s="40"/>
    </row>
    <row r="155" spans="2:30" s="38" customFormat="1" x14ac:dyDescent="0.2">
      <c r="B155" s="39"/>
      <c r="C155" s="39"/>
      <c r="D155" s="39"/>
      <c r="E155" s="45"/>
      <c r="F155" s="46"/>
      <c r="G155" s="47"/>
      <c r="H155" s="46"/>
      <c r="I155" s="45"/>
      <c r="J155" s="48"/>
      <c r="K155" s="49"/>
      <c r="L155" s="48"/>
      <c r="M155" s="45"/>
      <c r="N155" s="46"/>
      <c r="O155" s="47"/>
      <c r="P155" s="46"/>
      <c r="Q155" s="45"/>
      <c r="R155" s="48"/>
      <c r="S155" s="49"/>
      <c r="T155" s="48"/>
      <c r="U155" s="45"/>
      <c r="V155" s="46"/>
      <c r="W155" s="47"/>
      <c r="X155" s="46"/>
      <c r="Y155" s="45"/>
      <c r="Z155" s="48"/>
      <c r="AA155" s="49"/>
      <c r="AB155" s="48"/>
      <c r="AC155" s="50"/>
      <c r="AD155" s="40"/>
    </row>
    <row r="156" spans="2:30" s="38" customFormat="1" x14ac:dyDescent="0.2">
      <c r="B156" s="39"/>
      <c r="C156" s="39"/>
      <c r="D156" s="39"/>
      <c r="E156" s="45"/>
      <c r="F156" s="46"/>
      <c r="G156" s="47"/>
      <c r="H156" s="46"/>
      <c r="I156" s="45"/>
      <c r="J156" s="48"/>
      <c r="K156" s="49"/>
      <c r="L156" s="48"/>
      <c r="M156" s="45"/>
      <c r="N156" s="46"/>
      <c r="O156" s="47"/>
      <c r="P156" s="46"/>
      <c r="Q156" s="45"/>
      <c r="R156" s="48"/>
      <c r="S156" s="49"/>
      <c r="T156" s="48"/>
      <c r="U156" s="45"/>
      <c r="V156" s="46"/>
      <c r="W156" s="47"/>
      <c r="X156" s="46"/>
      <c r="Y156" s="45"/>
      <c r="Z156" s="48"/>
      <c r="AA156" s="49"/>
      <c r="AB156" s="48"/>
      <c r="AC156" s="50"/>
      <c r="AD156" s="40"/>
    </row>
    <row r="157" spans="2:30" s="38" customFormat="1" x14ac:dyDescent="0.2">
      <c r="B157" s="39"/>
      <c r="C157" s="39"/>
      <c r="D157" s="39"/>
      <c r="E157" s="45"/>
      <c r="F157" s="46"/>
      <c r="G157" s="47"/>
      <c r="H157" s="46"/>
      <c r="I157" s="45"/>
      <c r="J157" s="48"/>
      <c r="K157" s="49"/>
      <c r="L157" s="48"/>
      <c r="M157" s="45"/>
      <c r="N157" s="46"/>
      <c r="O157" s="47"/>
      <c r="P157" s="46"/>
      <c r="Q157" s="45"/>
      <c r="R157" s="48"/>
      <c r="S157" s="49"/>
      <c r="T157" s="48"/>
      <c r="U157" s="45"/>
      <c r="V157" s="46"/>
      <c r="W157" s="47"/>
      <c r="X157" s="46"/>
      <c r="Y157" s="45"/>
      <c r="Z157" s="48"/>
      <c r="AA157" s="49"/>
      <c r="AB157" s="48"/>
      <c r="AC157" s="50"/>
      <c r="AD157" s="40"/>
    </row>
    <row r="158" spans="2:30" s="38" customFormat="1" x14ac:dyDescent="0.2">
      <c r="B158" s="39"/>
      <c r="C158" s="39"/>
      <c r="D158" s="39"/>
      <c r="E158" s="45"/>
      <c r="F158" s="46"/>
      <c r="G158" s="47"/>
      <c r="H158" s="46"/>
      <c r="I158" s="45"/>
      <c r="J158" s="48"/>
      <c r="K158" s="49"/>
      <c r="L158" s="48"/>
      <c r="M158" s="45"/>
      <c r="N158" s="46"/>
      <c r="O158" s="47"/>
      <c r="P158" s="46"/>
      <c r="Q158" s="45"/>
      <c r="R158" s="48"/>
      <c r="S158" s="49"/>
      <c r="T158" s="48"/>
      <c r="U158" s="45"/>
      <c r="V158" s="46"/>
      <c r="W158" s="47"/>
      <c r="X158" s="46"/>
      <c r="Y158" s="45"/>
      <c r="Z158" s="48"/>
      <c r="AA158" s="49"/>
      <c r="AB158" s="48"/>
      <c r="AC158" s="50"/>
      <c r="AD158" s="40"/>
    </row>
    <row r="159" spans="2:30" s="38" customFormat="1" x14ac:dyDescent="0.2">
      <c r="B159" s="39"/>
      <c r="C159" s="39"/>
      <c r="D159" s="39"/>
      <c r="E159" s="45"/>
      <c r="F159" s="46"/>
      <c r="G159" s="47"/>
      <c r="H159" s="46"/>
      <c r="I159" s="45"/>
      <c r="J159" s="48"/>
      <c r="K159" s="49"/>
      <c r="L159" s="48"/>
      <c r="M159" s="45"/>
      <c r="N159" s="46"/>
      <c r="O159" s="47"/>
      <c r="P159" s="46"/>
      <c r="Q159" s="45"/>
      <c r="R159" s="48"/>
      <c r="S159" s="49"/>
      <c r="T159" s="48"/>
      <c r="U159" s="45"/>
      <c r="V159" s="46"/>
      <c r="W159" s="47"/>
      <c r="X159" s="46"/>
      <c r="Y159" s="45"/>
      <c r="Z159" s="48"/>
      <c r="AA159" s="49"/>
      <c r="AB159" s="48"/>
      <c r="AC159" s="50"/>
      <c r="AD159" s="40"/>
    </row>
    <row r="160" spans="2:30" s="38" customFormat="1" x14ac:dyDescent="0.2">
      <c r="B160" s="39"/>
      <c r="C160" s="39"/>
      <c r="D160" s="39"/>
      <c r="E160" s="45"/>
      <c r="F160" s="46"/>
      <c r="G160" s="47"/>
      <c r="H160" s="46"/>
      <c r="I160" s="45"/>
      <c r="J160" s="48"/>
      <c r="K160" s="49"/>
      <c r="L160" s="48"/>
      <c r="M160" s="45"/>
      <c r="N160" s="46"/>
      <c r="O160" s="47"/>
      <c r="P160" s="46"/>
      <c r="Q160" s="45"/>
      <c r="R160" s="48"/>
      <c r="S160" s="49"/>
      <c r="T160" s="48"/>
      <c r="U160" s="45"/>
      <c r="V160" s="46"/>
      <c r="W160" s="47"/>
      <c r="X160" s="46"/>
      <c r="Y160" s="45"/>
      <c r="Z160" s="48"/>
      <c r="AA160" s="49"/>
      <c r="AB160" s="48"/>
      <c r="AC160" s="50"/>
      <c r="AD160" s="40"/>
    </row>
    <row r="161" spans="2:30" s="38" customFormat="1" x14ac:dyDescent="0.2">
      <c r="B161" s="39"/>
      <c r="C161" s="39"/>
      <c r="D161" s="39"/>
      <c r="E161" s="45"/>
      <c r="F161" s="46"/>
      <c r="G161" s="47"/>
      <c r="H161" s="46"/>
      <c r="I161" s="45"/>
      <c r="J161" s="48"/>
      <c r="K161" s="49"/>
      <c r="L161" s="48"/>
      <c r="M161" s="45"/>
      <c r="N161" s="46"/>
      <c r="O161" s="47"/>
      <c r="P161" s="46"/>
      <c r="Q161" s="45"/>
      <c r="R161" s="48"/>
      <c r="S161" s="49"/>
      <c r="T161" s="48"/>
      <c r="U161" s="45"/>
      <c r="V161" s="46"/>
      <c r="W161" s="47"/>
      <c r="X161" s="46"/>
      <c r="Y161" s="45"/>
      <c r="Z161" s="48"/>
      <c r="AA161" s="49"/>
      <c r="AB161" s="48"/>
      <c r="AC161" s="50"/>
      <c r="AD161" s="40"/>
    </row>
    <row r="162" spans="2:30" s="38" customFormat="1" x14ac:dyDescent="0.2">
      <c r="B162" s="39"/>
      <c r="C162" s="39"/>
      <c r="D162" s="39"/>
      <c r="E162" s="45"/>
      <c r="F162" s="46"/>
      <c r="G162" s="47"/>
      <c r="H162" s="46"/>
      <c r="I162" s="45"/>
      <c r="J162" s="48"/>
      <c r="K162" s="49"/>
      <c r="L162" s="48"/>
      <c r="M162" s="45"/>
      <c r="N162" s="46"/>
      <c r="O162" s="47"/>
      <c r="P162" s="46"/>
      <c r="Q162" s="45"/>
      <c r="R162" s="48"/>
      <c r="S162" s="49"/>
      <c r="T162" s="48"/>
      <c r="U162" s="45"/>
      <c r="V162" s="46"/>
      <c r="W162" s="47"/>
      <c r="X162" s="46"/>
      <c r="Y162" s="45"/>
      <c r="Z162" s="48"/>
      <c r="AA162" s="49"/>
      <c r="AB162" s="48"/>
      <c r="AC162" s="50"/>
      <c r="AD162" s="40"/>
    </row>
    <row r="163" spans="2:30" s="38" customFormat="1" x14ac:dyDescent="0.2">
      <c r="B163" s="41"/>
      <c r="C163" s="41"/>
      <c r="D163" s="41"/>
      <c r="E163" s="53"/>
      <c r="F163" s="46"/>
      <c r="G163" s="55"/>
      <c r="H163" s="46"/>
      <c r="I163" s="53"/>
      <c r="J163" s="48"/>
      <c r="K163" s="49"/>
      <c r="L163" s="48"/>
      <c r="M163" s="53"/>
      <c r="N163" s="46"/>
      <c r="O163" s="55"/>
      <c r="P163" s="46"/>
      <c r="Q163" s="53"/>
      <c r="R163" s="48"/>
      <c r="S163" s="49"/>
      <c r="T163" s="48"/>
      <c r="U163" s="53"/>
      <c r="V163" s="46"/>
      <c r="W163" s="55"/>
      <c r="X163" s="46"/>
      <c r="Y163" s="53"/>
      <c r="Z163" s="48"/>
      <c r="AA163" s="49"/>
      <c r="AB163" s="48"/>
      <c r="AC163" s="50"/>
      <c r="AD163" s="40"/>
    </row>
    <row r="164" spans="2:30" s="38" customFormat="1" x14ac:dyDescent="0.2">
      <c r="B164" s="39"/>
      <c r="C164" s="39"/>
      <c r="D164" s="39"/>
      <c r="E164" s="45"/>
      <c r="F164" s="46"/>
      <c r="G164" s="47"/>
      <c r="H164" s="46"/>
      <c r="I164" s="45"/>
      <c r="J164" s="48"/>
      <c r="K164" s="49"/>
      <c r="L164" s="48"/>
      <c r="M164" s="45"/>
      <c r="N164" s="46"/>
      <c r="O164" s="47"/>
      <c r="P164" s="46"/>
      <c r="Q164" s="45"/>
      <c r="R164" s="48"/>
      <c r="S164" s="49"/>
      <c r="T164" s="48"/>
      <c r="U164" s="45"/>
      <c r="V164" s="46"/>
      <c r="W164" s="47"/>
      <c r="X164" s="46"/>
      <c r="Y164" s="45"/>
      <c r="Z164" s="48"/>
      <c r="AA164" s="49"/>
      <c r="AB164" s="48"/>
      <c r="AC164" s="50"/>
      <c r="AD164" s="40"/>
    </row>
    <row r="165" spans="2:30" s="38" customFormat="1" x14ac:dyDescent="0.2">
      <c r="B165" s="39"/>
      <c r="C165" s="39"/>
      <c r="D165" s="39"/>
      <c r="E165" s="45"/>
      <c r="F165" s="46"/>
      <c r="G165" s="47"/>
      <c r="H165" s="46"/>
      <c r="I165" s="45"/>
      <c r="J165" s="48"/>
      <c r="K165" s="49"/>
      <c r="L165" s="48"/>
      <c r="M165" s="45"/>
      <c r="N165" s="46"/>
      <c r="O165" s="47"/>
      <c r="P165" s="46"/>
      <c r="Q165" s="45"/>
      <c r="R165" s="48"/>
      <c r="S165" s="49"/>
      <c r="T165" s="48"/>
      <c r="U165" s="45"/>
      <c r="V165" s="46"/>
      <c r="W165" s="47"/>
      <c r="X165" s="46"/>
      <c r="Y165" s="45"/>
      <c r="Z165" s="48"/>
      <c r="AA165" s="49"/>
      <c r="AB165" s="48"/>
      <c r="AC165" s="50"/>
      <c r="AD165" s="40"/>
    </row>
    <row r="166" spans="2:30" s="38" customFormat="1" x14ac:dyDescent="0.2">
      <c r="B166" s="39"/>
      <c r="C166" s="39"/>
      <c r="D166" s="39"/>
      <c r="E166" s="45"/>
      <c r="F166" s="46"/>
      <c r="G166" s="47"/>
      <c r="H166" s="46"/>
      <c r="I166" s="45"/>
      <c r="J166" s="48"/>
      <c r="K166" s="49"/>
      <c r="L166" s="48"/>
      <c r="M166" s="45"/>
      <c r="N166" s="46"/>
      <c r="O166" s="47"/>
      <c r="P166" s="46"/>
      <c r="Q166" s="45"/>
      <c r="R166" s="48"/>
      <c r="S166" s="49"/>
      <c r="T166" s="48"/>
      <c r="U166" s="45"/>
      <c r="V166" s="46"/>
      <c r="W166" s="47"/>
      <c r="X166" s="46"/>
      <c r="Y166" s="45"/>
      <c r="Z166" s="48"/>
      <c r="AA166" s="49"/>
      <c r="AB166" s="48"/>
      <c r="AC166" s="50"/>
      <c r="AD166" s="40"/>
    </row>
    <row r="167" spans="2:30" s="38" customFormat="1" x14ac:dyDescent="0.2">
      <c r="B167" s="39"/>
      <c r="C167" s="39"/>
      <c r="D167" s="39"/>
      <c r="E167" s="45"/>
      <c r="F167" s="46"/>
      <c r="G167" s="47"/>
      <c r="H167" s="46"/>
      <c r="I167" s="45"/>
      <c r="J167" s="48"/>
      <c r="K167" s="49"/>
      <c r="L167" s="48"/>
      <c r="M167" s="45"/>
      <c r="N167" s="46"/>
      <c r="O167" s="47"/>
      <c r="P167" s="46"/>
      <c r="Q167" s="45"/>
      <c r="R167" s="48"/>
      <c r="S167" s="49"/>
      <c r="T167" s="48"/>
      <c r="U167" s="45"/>
      <c r="V167" s="46"/>
      <c r="W167" s="47"/>
      <c r="X167" s="46"/>
      <c r="Y167" s="45"/>
      <c r="Z167" s="48"/>
      <c r="AA167" s="49"/>
      <c r="AB167" s="48"/>
      <c r="AC167" s="50"/>
      <c r="AD167" s="40"/>
    </row>
    <row r="168" spans="2:30" s="38" customFormat="1" x14ac:dyDescent="0.2">
      <c r="B168" s="39"/>
      <c r="C168" s="39"/>
      <c r="D168" s="39"/>
      <c r="E168" s="45"/>
      <c r="F168" s="46"/>
      <c r="G168" s="47"/>
      <c r="H168" s="46"/>
      <c r="I168" s="45"/>
      <c r="J168" s="48"/>
      <c r="K168" s="49"/>
      <c r="L168" s="48"/>
      <c r="M168" s="45"/>
      <c r="N168" s="46"/>
      <c r="O168" s="47"/>
      <c r="P168" s="46"/>
      <c r="Q168" s="45"/>
      <c r="R168" s="48"/>
      <c r="S168" s="49"/>
      <c r="T168" s="48"/>
      <c r="U168" s="45"/>
      <c r="V168" s="46"/>
      <c r="W168" s="47"/>
      <c r="X168" s="46"/>
      <c r="Y168" s="45"/>
      <c r="Z168" s="48"/>
      <c r="AA168" s="49"/>
      <c r="AB168" s="48"/>
      <c r="AC168" s="50"/>
      <c r="AD168" s="40"/>
    </row>
    <row r="169" spans="2:30" s="38" customFormat="1" x14ac:dyDescent="0.2">
      <c r="B169" s="39"/>
      <c r="C169" s="39"/>
      <c r="D169" s="39"/>
      <c r="E169" s="45"/>
      <c r="F169" s="46"/>
      <c r="G169" s="51"/>
      <c r="H169" s="46"/>
      <c r="I169" s="45"/>
      <c r="J169" s="48"/>
      <c r="K169" s="45"/>
      <c r="L169" s="48"/>
      <c r="M169" s="45"/>
      <c r="N169" s="46"/>
      <c r="O169" s="51"/>
      <c r="P169" s="46"/>
      <c r="Q169" s="45"/>
      <c r="R169" s="48"/>
      <c r="S169" s="45"/>
      <c r="T169" s="48"/>
      <c r="U169" s="45"/>
      <c r="V169" s="46"/>
      <c r="W169" s="51"/>
      <c r="X169" s="46"/>
      <c r="Y169" s="45"/>
      <c r="Z169" s="48"/>
      <c r="AA169" s="45"/>
      <c r="AB169" s="48"/>
      <c r="AC169" s="50"/>
      <c r="AD169" s="40"/>
    </row>
    <row r="170" spans="2:30" s="38" customFormat="1" x14ac:dyDescent="0.2">
      <c r="B170" s="39"/>
      <c r="C170" s="39"/>
      <c r="D170" s="39"/>
      <c r="E170" s="45"/>
      <c r="F170" s="46"/>
      <c r="G170" s="51"/>
      <c r="H170" s="46"/>
      <c r="I170" s="45"/>
      <c r="J170" s="48"/>
      <c r="K170" s="45"/>
      <c r="L170" s="48"/>
      <c r="M170" s="45"/>
      <c r="N170" s="46"/>
      <c r="O170" s="51"/>
      <c r="P170" s="46"/>
      <c r="Q170" s="45"/>
      <c r="R170" s="48"/>
      <c r="S170" s="45"/>
      <c r="T170" s="48"/>
      <c r="U170" s="45"/>
      <c r="V170" s="46"/>
      <c r="W170" s="51"/>
      <c r="X170" s="46"/>
      <c r="Y170" s="45"/>
      <c r="Z170" s="48"/>
      <c r="AA170" s="45"/>
      <c r="AB170" s="48"/>
      <c r="AC170" s="50"/>
      <c r="AD170" s="40"/>
    </row>
    <row r="171" spans="2:30" s="38" customFormat="1" x14ac:dyDescent="0.2">
      <c r="B171" s="39"/>
      <c r="C171" s="39"/>
      <c r="D171" s="39"/>
      <c r="E171" s="45"/>
      <c r="F171" s="46"/>
      <c r="G171" s="47"/>
      <c r="H171" s="46"/>
      <c r="I171" s="45"/>
      <c r="J171" s="48"/>
      <c r="K171" s="49"/>
      <c r="L171" s="48"/>
      <c r="M171" s="45"/>
      <c r="N171" s="46"/>
      <c r="O171" s="47"/>
      <c r="P171" s="46"/>
      <c r="Q171" s="45"/>
      <c r="R171" s="48"/>
      <c r="S171" s="49"/>
      <c r="T171" s="48"/>
      <c r="U171" s="45"/>
      <c r="V171" s="46"/>
      <c r="W171" s="47"/>
      <c r="X171" s="46"/>
      <c r="Y171" s="45"/>
      <c r="Z171" s="48"/>
      <c r="AA171" s="49"/>
      <c r="AB171" s="48"/>
      <c r="AC171" s="50"/>
      <c r="AD171" s="40"/>
    </row>
    <row r="172" spans="2:30" s="38" customFormat="1" x14ac:dyDescent="0.2">
      <c r="B172" s="39"/>
      <c r="C172" s="39"/>
      <c r="D172" s="39"/>
      <c r="E172" s="45"/>
      <c r="F172" s="46"/>
      <c r="G172" s="51"/>
      <c r="H172" s="46"/>
      <c r="I172" s="45"/>
      <c r="J172" s="48"/>
      <c r="K172" s="45"/>
      <c r="L172" s="48"/>
      <c r="M172" s="45"/>
      <c r="N172" s="46"/>
      <c r="O172" s="51"/>
      <c r="P172" s="46"/>
      <c r="Q172" s="45"/>
      <c r="R172" s="48"/>
      <c r="S172" s="45"/>
      <c r="T172" s="48"/>
      <c r="U172" s="45"/>
      <c r="V172" s="46"/>
      <c r="W172" s="51"/>
      <c r="X172" s="46"/>
      <c r="Y172" s="45"/>
      <c r="Z172" s="48"/>
      <c r="AA172" s="45"/>
      <c r="AB172" s="48"/>
      <c r="AC172" s="50"/>
      <c r="AD172" s="40"/>
    </row>
    <row r="173" spans="2:30" s="38" customFormat="1" x14ac:dyDescent="0.2">
      <c r="B173" s="39"/>
      <c r="C173" s="39"/>
      <c r="D173" s="39"/>
      <c r="E173" s="45"/>
      <c r="F173" s="46"/>
      <c r="G173" s="47"/>
      <c r="H173" s="46"/>
      <c r="I173" s="45"/>
      <c r="J173" s="48"/>
      <c r="K173" s="49"/>
      <c r="L173" s="48"/>
      <c r="M173" s="45"/>
      <c r="N173" s="46"/>
      <c r="O173" s="47"/>
      <c r="P173" s="46"/>
      <c r="Q173" s="45"/>
      <c r="R173" s="48"/>
      <c r="S173" s="49"/>
      <c r="T173" s="48"/>
      <c r="U173" s="45"/>
      <c r="V173" s="46"/>
      <c r="W173" s="47"/>
      <c r="X173" s="46"/>
      <c r="Y173" s="45"/>
      <c r="Z173" s="48"/>
      <c r="AA173" s="49"/>
      <c r="AB173" s="48"/>
      <c r="AC173" s="50"/>
      <c r="AD173" s="40"/>
    </row>
    <row r="174" spans="2:30" s="38" customFormat="1" x14ac:dyDescent="0.2">
      <c r="B174" s="39"/>
      <c r="C174" s="39"/>
      <c r="D174" s="39"/>
      <c r="E174" s="45"/>
      <c r="F174" s="46"/>
      <c r="G174" s="47"/>
      <c r="H174" s="46"/>
      <c r="I174" s="45"/>
      <c r="J174" s="48"/>
      <c r="K174" s="49"/>
      <c r="L174" s="48"/>
      <c r="M174" s="45"/>
      <c r="N174" s="46"/>
      <c r="O174" s="47"/>
      <c r="P174" s="46"/>
      <c r="Q174" s="45"/>
      <c r="R174" s="48"/>
      <c r="S174" s="49"/>
      <c r="T174" s="48"/>
      <c r="U174" s="45"/>
      <c r="V174" s="46"/>
      <c r="W174" s="47"/>
      <c r="X174" s="46"/>
      <c r="Y174" s="45"/>
      <c r="Z174" s="48"/>
      <c r="AA174" s="49"/>
      <c r="AB174" s="48"/>
      <c r="AC174" s="50"/>
      <c r="AD174" s="40"/>
    </row>
    <row r="175" spans="2:30" s="38" customFormat="1" x14ac:dyDescent="0.2">
      <c r="B175" s="39"/>
      <c r="C175" s="39"/>
      <c r="D175" s="39"/>
      <c r="E175" s="45"/>
      <c r="F175" s="46"/>
      <c r="G175" s="49"/>
      <c r="H175" s="46"/>
      <c r="I175" s="45"/>
      <c r="J175" s="48"/>
      <c r="K175" s="49"/>
      <c r="L175" s="48"/>
      <c r="M175" s="45"/>
      <c r="N175" s="46"/>
      <c r="O175" s="49"/>
      <c r="P175" s="46"/>
      <c r="Q175" s="45"/>
      <c r="R175" s="48"/>
      <c r="S175" s="49"/>
      <c r="T175" s="48"/>
      <c r="U175" s="45"/>
      <c r="V175" s="46"/>
      <c r="W175" s="49"/>
      <c r="X175" s="46"/>
      <c r="Y175" s="45"/>
      <c r="Z175" s="48"/>
      <c r="AA175" s="49"/>
      <c r="AB175" s="48"/>
      <c r="AC175" s="50"/>
      <c r="AD175" s="40"/>
    </row>
    <row r="176" spans="2:30" s="38" customFormat="1" x14ac:dyDescent="0.2">
      <c r="B176" s="39"/>
      <c r="C176" s="39"/>
      <c r="D176" s="39"/>
      <c r="E176" s="45"/>
      <c r="F176" s="46"/>
      <c r="G176" s="47"/>
      <c r="H176" s="46"/>
      <c r="I176" s="45"/>
      <c r="J176" s="48"/>
      <c r="K176" s="49"/>
      <c r="L176" s="48"/>
      <c r="M176" s="45"/>
      <c r="N176" s="46"/>
      <c r="O176" s="47"/>
      <c r="P176" s="46"/>
      <c r="Q176" s="45"/>
      <c r="R176" s="48"/>
      <c r="S176" s="49"/>
      <c r="T176" s="48"/>
      <c r="U176" s="45"/>
      <c r="V176" s="46"/>
      <c r="W176" s="47"/>
      <c r="X176" s="46"/>
      <c r="Y176" s="45"/>
      <c r="Z176" s="48"/>
      <c r="AA176" s="49"/>
      <c r="AB176" s="48"/>
      <c r="AC176" s="50"/>
      <c r="AD176" s="40"/>
    </row>
    <row r="177" spans="2:30" s="38" customFormat="1" x14ac:dyDescent="0.2">
      <c r="B177" s="39"/>
      <c r="C177" s="39"/>
      <c r="D177" s="39"/>
      <c r="E177" s="45"/>
      <c r="F177" s="46"/>
      <c r="G177" s="47"/>
      <c r="H177" s="46"/>
      <c r="I177" s="45"/>
      <c r="J177" s="48"/>
      <c r="K177" s="49"/>
      <c r="L177" s="48"/>
      <c r="M177" s="45"/>
      <c r="N177" s="46"/>
      <c r="O177" s="47"/>
      <c r="P177" s="46"/>
      <c r="Q177" s="45"/>
      <c r="R177" s="48"/>
      <c r="S177" s="49"/>
      <c r="T177" s="48"/>
      <c r="U177" s="45"/>
      <c r="V177" s="46"/>
      <c r="W177" s="47"/>
      <c r="X177" s="46"/>
      <c r="Y177" s="45"/>
      <c r="Z177" s="48"/>
      <c r="AA177" s="49"/>
      <c r="AB177" s="48"/>
      <c r="AC177" s="50"/>
      <c r="AD177" s="40"/>
    </row>
    <row r="178" spans="2:30" s="38" customFormat="1" x14ac:dyDescent="0.2">
      <c r="B178" s="39"/>
      <c r="C178" s="39"/>
      <c r="D178" s="39"/>
      <c r="E178" s="45"/>
      <c r="F178" s="46"/>
      <c r="G178" s="47"/>
      <c r="H178" s="46"/>
      <c r="I178" s="45"/>
      <c r="J178" s="48"/>
      <c r="K178" s="49"/>
      <c r="L178" s="48"/>
      <c r="M178" s="45"/>
      <c r="N178" s="46"/>
      <c r="O178" s="47"/>
      <c r="P178" s="46"/>
      <c r="Q178" s="45"/>
      <c r="R178" s="48"/>
      <c r="S178" s="49"/>
      <c r="T178" s="48"/>
      <c r="U178" s="45"/>
      <c r="V178" s="46"/>
      <c r="W178" s="47"/>
      <c r="X178" s="46"/>
      <c r="Y178" s="45"/>
      <c r="Z178" s="48"/>
      <c r="AA178" s="49"/>
      <c r="AB178" s="48"/>
      <c r="AC178" s="50"/>
      <c r="AD178" s="40"/>
    </row>
    <row r="179" spans="2:30" s="38" customFormat="1" x14ac:dyDescent="0.2">
      <c r="B179" s="39"/>
      <c r="C179" s="39"/>
      <c r="D179" s="39"/>
      <c r="E179" s="45"/>
      <c r="F179" s="46"/>
      <c r="G179" s="47"/>
      <c r="H179" s="46"/>
      <c r="I179" s="45"/>
      <c r="J179" s="48"/>
      <c r="K179" s="49"/>
      <c r="L179" s="48"/>
      <c r="M179" s="45"/>
      <c r="N179" s="46"/>
      <c r="O179" s="47"/>
      <c r="P179" s="46"/>
      <c r="Q179" s="45"/>
      <c r="R179" s="48"/>
      <c r="S179" s="49"/>
      <c r="T179" s="48"/>
      <c r="U179" s="45"/>
      <c r="V179" s="46"/>
      <c r="W179" s="47"/>
      <c r="X179" s="46"/>
      <c r="Y179" s="45"/>
      <c r="Z179" s="48"/>
      <c r="AA179" s="49"/>
      <c r="AB179" s="48"/>
      <c r="AC179" s="50"/>
      <c r="AD179" s="40"/>
    </row>
    <row r="180" spans="2:30" s="38" customFormat="1" x14ac:dyDescent="0.2">
      <c r="B180" s="39"/>
      <c r="C180" s="39"/>
      <c r="D180" s="39"/>
      <c r="E180" s="45"/>
      <c r="F180" s="46"/>
      <c r="G180" s="47"/>
      <c r="H180" s="46"/>
      <c r="I180" s="45"/>
      <c r="J180" s="48"/>
      <c r="K180" s="49"/>
      <c r="L180" s="48"/>
      <c r="M180" s="45"/>
      <c r="N180" s="46"/>
      <c r="O180" s="47"/>
      <c r="P180" s="46"/>
      <c r="Q180" s="45"/>
      <c r="R180" s="48"/>
      <c r="S180" s="49"/>
      <c r="T180" s="48"/>
      <c r="U180" s="45"/>
      <c r="V180" s="46"/>
      <c r="W180" s="47"/>
      <c r="X180" s="46"/>
      <c r="Y180" s="45"/>
      <c r="Z180" s="48"/>
      <c r="AA180" s="49"/>
      <c r="AB180" s="48"/>
      <c r="AC180" s="50"/>
      <c r="AD180" s="40"/>
    </row>
    <row r="181" spans="2:30" s="38" customFormat="1" x14ac:dyDescent="0.2">
      <c r="B181" s="39"/>
      <c r="C181" s="39"/>
      <c r="D181" s="39"/>
      <c r="E181" s="45"/>
      <c r="F181" s="46"/>
      <c r="G181" s="47"/>
      <c r="H181" s="46"/>
      <c r="I181" s="45"/>
      <c r="J181" s="48"/>
      <c r="K181" s="49"/>
      <c r="L181" s="48"/>
      <c r="M181" s="45"/>
      <c r="N181" s="46"/>
      <c r="O181" s="47"/>
      <c r="P181" s="46"/>
      <c r="Q181" s="45"/>
      <c r="R181" s="48"/>
      <c r="S181" s="49"/>
      <c r="T181" s="48"/>
      <c r="U181" s="45"/>
      <c r="V181" s="46"/>
      <c r="W181" s="47"/>
      <c r="X181" s="46"/>
      <c r="Y181" s="45"/>
      <c r="Z181" s="48"/>
      <c r="AA181" s="49"/>
      <c r="AB181" s="48"/>
      <c r="AC181" s="50"/>
      <c r="AD181" s="40"/>
    </row>
    <row r="182" spans="2:30" s="38" customFormat="1" x14ac:dyDescent="0.2">
      <c r="B182" s="39"/>
      <c r="C182" s="39"/>
      <c r="D182" s="39"/>
      <c r="E182" s="45"/>
      <c r="F182" s="46"/>
      <c r="G182" s="47"/>
      <c r="H182" s="46"/>
      <c r="I182" s="45"/>
      <c r="J182" s="48"/>
      <c r="K182" s="49"/>
      <c r="L182" s="48"/>
      <c r="M182" s="45"/>
      <c r="N182" s="46"/>
      <c r="O182" s="47"/>
      <c r="P182" s="46"/>
      <c r="Q182" s="45"/>
      <c r="R182" s="48"/>
      <c r="S182" s="49"/>
      <c r="T182" s="48"/>
      <c r="U182" s="45"/>
      <c r="V182" s="46"/>
      <c r="W182" s="47"/>
      <c r="X182" s="46"/>
      <c r="Y182" s="45"/>
      <c r="Z182" s="48"/>
      <c r="AA182" s="49"/>
      <c r="AB182" s="48"/>
      <c r="AC182" s="50"/>
      <c r="AD182" s="40"/>
    </row>
    <row r="183" spans="2:30" s="38" customFormat="1" x14ac:dyDescent="0.2">
      <c r="B183" s="39"/>
      <c r="C183" s="39"/>
      <c r="D183" s="39"/>
      <c r="E183" s="45"/>
      <c r="F183" s="46"/>
      <c r="G183" s="47"/>
      <c r="H183" s="46"/>
      <c r="I183" s="45"/>
      <c r="J183" s="48"/>
      <c r="K183" s="49"/>
      <c r="L183" s="48"/>
      <c r="M183" s="45"/>
      <c r="N183" s="46"/>
      <c r="O183" s="47"/>
      <c r="P183" s="46"/>
      <c r="Q183" s="45"/>
      <c r="R183" s="48"/>
      <c r="S183" s="49"/>
      <c r="T183" s="48"/>
      <c r="U183" s="45"/>
      <c r="V183" s="46"/>
      <c r="W183" s="47"/>
      <c r="X183" s="46"/>
      <c r="Y183" s="45"/>
      <c r="Z183" s="48"/>
      <c r="AA183" s="49"/>
      <c r="AB183" s="48"/>
      <c r="AC183" s="50"/>
      <c r="AD183" s="40"/>
    </row>
    <row r="184" spans="2:30" s="38" customFormat="1" x14ac:dyDescent="0.2">
      <c r="D184" s="39"/>
      <c r="E184" s="45"/>
      <c r="F184" s="46"/>
      <c r="G184" s="47"/>
      <c r="H184" s="46"/>
      <c r="I184" s="45"/>
      <c r="J184" s="48"/>
      <c r="K184" s="49"/>
      <c r="L184" s="48"/>
      <c r="M184" s="45"/>
      <c r="N184" s="46"/>
      <c r="O184" s="47"/>
      <c r="P184" s="46"/>
      <c r="Q184" s="45"/>
      <c r="R184" s="48"/>
      <c r="S184" s="49"/>
      <c r="T184" s="48"/>
      <c r="U184" s="45"/>
      <c r="V184" s="46"/>
      <c r="W184" s="47"/>
      <c r="X184" s="46"/>
      <c r="Y184" s="45"/>
      <c r="Z184" s="48"/>
      <c r="AA184" s="49"/>
      <c r="AB184" s="48"/>
      <c r="AC184" s="50"/>
      <c r="AD184" s="40"/>
    </row>
    <row r="185" spans="2:30" s="38" customFormat="1" x14ac:dyDescent="0.2">
      <c r="B185" s="39"/>
      <c r="C185" s="39"/>
      <c r="D185" s="39"/>
      <c r="E185" s="45"/>
      <c r="F185" s="46"/>
      <c r="G185" s="47"/>
      <c r="H185" s="46"/>
      <c r="I185" s="45"/>
      <c r="J185" s="48"/>
      <c r="K185" s="49"/>
      <c r="L185" s="48"/>
      <c r="M185" s="45"/>
      <c r="N185" s="46"/>
      <c r="O185" s="47"/>
      <c r="P185" s="46"/>
      <c r="Q185" s="45"/>
      <c r="R185" s="48"/>
      <c r="S185" s="49"/>
      <c r="T185" s="48"/>
      <c r="U185" s="45"/>
      <c r="V185" s="46"/>
      <c r="W185" s="47"/>
      <c r="X185" s="46"/>
      <c r="Y185" s="45"/>
      <c r="Z185" s="48"/>
      <c r="AA185" s="49"/>
      <c r="AB185" s="48"/>
      <c r="AC185" s="50"/>
      <c r="AD185" s="40"/>
    </row>
    <row r="186" spans="2:30" s="38" customFormat="1" x14ac:dyDescent="0.2">
      <c r="B186" s="39"/>
      <c r="C186" s="39"/>
      <c r="D186" s="39"/>
      <c r="E186" s="45"/>
      <c r="F186" s="46"/>
      <c r="G186" s="47"/>
      <c r="H186" s="46"/>
      <c r="I186" s="45"/>
      <c r="J186" s="48"/>
      <c r="K186" s="49"/>
      <c r="L186" s="48"/>
      <c r="M186" s="45"/>
      <c r="N186" s="46"/>
      <c r="O186" s="47"/>
      <c r="P186" s="46"/>
      <c r="Q186" s="45"/>
      <c r="R186" s="48"/>
      <c r="S186" s="49"/>
      <c r="T186" s="48"/>
      <c r="U186" s="45"/>
      <c r="V186" s="46"/>
      <c r="W186" s="47"/>
      <c r="X186" s="46"/>
      <c r="Y186" s="45"/>
      <c r="Z186" s="48"/>
      <c r="AA186" s="49"/>
      <c r="AB186" s="48"/>
      <c r="AC186" s="50"/>
      <c r="AD186" s="40"/>
    </row>
    <row r="187" spans="2:30" s="38" customFormat="1" x14ac:dyDescent="0.2">
      <c r="B187" s="39"/>
      <c r="C187" s="39"/>
      <c r="D187" s="39"/>
      <c r="E187" s="45"/>
      <c r="F187" s="46"/>
      <c r="G187" s="47"/>
      <c r="H187" s="46"/>
      <c r="I187" s="45"/>
      <c r="J187" s="48"/>
      <c r="K187" s="49"/>
      <c r="L187" s="48"/>
      <c r="M187" s="45"/>
      <c r="N187" s="46"/>
      <c r="O187" s="47"/>
      <c r="P187" s="46"/>
      <c r="Q187" s="45"/>
      <c r="R187" s="48"/>
      <c r="S187" s="49"/>
      <c r="T187" s="48"/>
      <c r="U187" s="45"/>
      <c r="V187" s="46"/>
      <c r="W187" s="47"/>
      <c r="X187" s="46"/>
      <c r="Y187" s="45"/>
      <c r="Z187" s="48"/>
      <c r="AA187" s="49"/>
      <c r="AB187" s="48"/>
      <c r="AC187" s="50"/>
      <c r="AD187" s="40"/>
    </row>
    <row r="188" spans="2:30" s="38" customFormat="1" x14ac:dyDescent="0.2">
      <c r="B188" s="39"/>
      <c r="C188" s="39"/>
      <c r="D188" s="39"/>
      <c r="E188" s="45"/>
      <c r="F188" s="46"/>
      <c r="G188" s="47"/>
      <c r="H188" s="46"/>
      <c r="I188" s="45"/>
      <c r="J188" s="48"/>
      <c r="K188" s="49"/>
      <c r="L188" s="48"/>
      <c r="M188" s="45"/>
      <c r="N188" s="46"/>
      <c r="O188" s="47"/>
      <c r="P188" s="46"/>
      <c r="Q188" s="45"/>
      <c r="R188" s="48"/>
      <c r="S188" s="49"/>
      <c r="T188" s="48"/>
      <c r="U188" s="45"/>
      <c r="V188" s="46"/>
      <c r="W188" s="47"/>
      <c r="X188" s="46"/>
      <c r="Y188" s="45"/>
      <c r="Z188" s="48"/>
      <c r="AA188" s="49"/>
      <c r="AB188" s="48"/>
      <c r="AC188" s="50"/>
      <c r="AD188" s="40"/>
    </row>
    <row r="189" spans="2:30" s="38" customFormat="1" x14ac:dyDescent="0.2">
      <c r="B189" s="39"/>
      <c r="C189" s="39"/>
      <c r="D189" s="39"/>
      <c r="E189" s="45"/>
      <c r="F189" s="46"/>
      <c r="G189" s="47"/>
      <c r="H189" s="46"/>
      <c r="I189" s="45"/>
      <c r="J189" s="48"/>
      <c r="K189" s="49"/>
      <c r="L189" s="48"/>
      <c r="M189" s="45"/>
      <c r="N189" s="46"/>
      <c r="O189" s="47"/>
      <c r="P189" s="46"/>
      <c r="Q189" s="45"/>
      <c r="R189" s="48"/>
      <c r="S189" s="49"/>
      <c r="T189" s="48"/>
      <c r="U189" s="45"/>
      <c r="V189" s="46"/>
      <c r="W189" s="47"/>
      <c r="X189" s="46"/>
      <c r="Y189" s="45"/>
      <c r="Z189" s="48"/>
      <c r="AA189" s="49"/>
      <c r="AB189" s="48"/>
      <c r="AC189" s="50"/>
      <c r="AD189" s="40"/>
    </row>
    <row r="190" spans="2:30" s="38" customFormat="1" x14ac:dyDescent="0.2">
      <c r="B190" s="39"/>
      <c r="C190" s="39"/>
      <c r="D190" s="39"/>
      <c r="E190" s="45"/>
      <c r="F190" s="46"/>
      <c r="G190" s="47"/>
      <c r="H190" s="46"/>
      <c r="I190" s="45"/>
      <c r="J190" s="48"/>
      <c r="K190" s="49"/>
      <c r="L190" s="48"/>
      <c r="M190" s="45"/>
      <c r="N190" s="46"/>
      <c r="O190" s="47"/>
      <c r="P190" s="46"/>
      <c r="Q190" s="45"/>
      <c r="R190" s="48"/>
      <c r="S190" s="49"/>
      <c r="T190" s="48"/>
      <c r="U190" s="45"/>
      <c r="V190" s="46"/>
      <c r="W190" s="47"/>
      <c r="X190" s="46"/>
      <c r="Y190" s="45"/>
      <c r="Z190" s="48"/>
      <c r="AA190" s="49"/>
      <c r="AB190" s="48"/>
      <c r="AC190" s="50"/>
      <c r="AD190" s="40"/>
    </row>
    <row r="191" spans="2:30" s="38" customFormat="1" x14ac:dyDescent="0.2">
      <c r="B191" s="39"/>
      <c r="C191" s="39"/>
      <c r="D191" s="39"/>
      <c r="E191" s="45"/>
      <c r="F191" s="46"/>
      <c r="G191" s="47"/>
      <c r="H191" s="46"/>
      <c r="I191" s="45"/>
      <c r="J191" s="48"/>
      <c r="K191" s="49"/>
      <c r="L191" s="48"/>
      <c r="M191" s="45"/>
      <c r="N191" s="46"/>
      <c r="O191" s="47"/>
      <c r="P191" s="46"/>
      <c r="Q191" s="45"/>
      <c r="R191" s="48"/>
      <c r="S191" s="49"/>
      <c r="T191" s="48"/>
      <c r="U191" s="45"/>
      <c r="V191" s="46"/>
      <c r="W191" s="47"/>
      <c r="X191" s="46"/>
      <c r="Y191" s="45"/>
      <c r="Z191" s="48"/>
      <c r="AA191" s="49"/>
      <c r="AB191" s="48"/>
      <c r="AC191" s="50"/>
      <c r="AD191" s="40"/>
    </row>
    <row r="192" spans="2:30" s="38" customFormat="1" x14ac:dyDescent="0.2">
      <c r="B192" s="39"/>
      <c r="C192" s="39"/>
      <c r="D192" s="39"/>
      <c r="E192" s="45"/>
      <c r="F192" s="46"/>
      <c r="G192" s="47"/>
      <c r="H192" s="46"/>
      <c r="I192" s="45"/>
      <c r="J192" s="48"/>
      <c r="K192" s="49"/>
      <c r="L192" s="48"/>
      <c r="M192" s="45"/>
      <c r="N192" s="46"/>
      <c r="O192" s="47"/>
      <c r="P192" s="46"/>
      <c r="Q192" s="45"/>
      <c r="R192" s="48"/>
      <c r="S192" s="49"/>
      <c r="T192" s="48"/>
      <c r="U192" s="45"/>
      <c r="V192" s="46"/>
      <c r="W192" s="47"/>
      <c r="X192" s="46"/>
      <c r="Y192" s="45"/>
      <c r="Z192" s="48"/>
      <c r="AA192" s="49"/>
      <c r="AB192" s="48"/>
      <c r="AC192" s="50"/>
      <c r="AD192" s="40"/>
    </row>
    <row r="193" spans="2:30" s="38" customFormat="1" x14ac:dyDescent="0.2">
      <c r="B193" s="39"/>
      <c r="C193" s="39"/>
      <c r="D193" s="39"/>
      <c r="E193" s="45"/>
      <c r="F193" s="46"/>
      <c r="G193" s="47"/>
      <c r="H193" s="46"/>
      <c r="I193" s="45"/>
      <c r="J193" s="48"/>
      <c r="K193" s="49"/>
      <c r="L193" s="48"/>
      <c r="M193" s="45"/>
      <c r="N193" s="46"/>
      <c r="O193" s="47"/>
      <c r="P193" s="46"/>
      <c r="Q193" s="45"/>
      <c r="R193" s="48"/>
      <c r="S193" s="49"/>
      <c r="T193" s="48"/>
      <c r="U193" s="45"/>
      <c r="V193" s="46"/>
      <c r="W193" s="47"/>
      <c r="X193" s="46"/>
      <c r="Y193" s="45"/>
      <c r="Z193" s="48"/>
      <c r="AA193" s="49"/>
      <c r="AB193" s="48"/>
      <c r="AC193" s="50"/>
      <c r="AD193" s="40"/>
    </row>
    <row r="194" spans="2:30" s="38" customFormat="1" x14ac:dyDescent="0.2">
      <c r="B194" s="39"/>
      <c r="C194" s="39"/>
      <c r="D194" s="39"/>
      <c r="E194" s="45"/>
      <c r="F194" s="46"/>
      <c r="G194" s="47"/>
      <c r="H194" s="46"/>
      <c r="I194" s="45"/>
      <c r="J194" s="48"/>
      <c r="K194" s="49"/>
      <c r="L194" s="48"/>
      <c r="M194" s="45"/>
      <c r="N194" s="46"/>
      <c r="O194" s="47"/>
      <c r="P194" s="46"/>
      <c r="Q194" s="45"/>
      <c r="R194" s="48"/>
      <c r="S194" s="49"/>
      <c r="T194" s="48"/>
      <c r="U194" s="45"/>
      <c r="V194" s="46"/>
      <c r="W194" s="47"/>
      <c r="X194" s="46"/>
      <c r="Y194" s="45"/>
      <c r="Z194" s="48"/>
      <c r="AA194" s="49"/>
      <c r="AB194" s="48"/>
      <c r="AC194" s="50"/>
      <c r="AD194" s="40"/>
    </row>
    <row r="195" spans="2:30" s="38" customFormat="1" x14ac:dyDescent="0.2">
      <c r="B195" s="39"/>
      <c r="C195" s="39"/>
      <c r="D195" s="39"/>
      <c r="E195" s="45"/>
      <c r="F195" s="46"/>
      <c r="G195" s="47"/>
      <c r="H195" s="46"/>
      <c r="I195" s="45"/>
      <c r="J195" s="48"/>
      <c r="K195" s="49"/>
      <c r="L195" s="48"/>
      <c r="M195" s="45"/>
      <c r="N195" s="46"/>
      <c r="O195" s="47"/>
      <c r="P195" s="46"/>
      <c r="Q195" s="45"/>
      <c r="R195" s="48"/>
      <c r="S195" s="49"/>
      <c r="T195" s="48"/>
      <c r="U195" s="45"/>
      <c r="V195" s="46"/>
      <c r="W195" s="47"/>
      <c r="X195" s="46"/>
      <c r="Y195" s="45"/>
      <c r="Z195" s="48"/>
      <c r="AA195" s="49"/>
      <c r="AB195" s="48"/>
      <c r="AC195" s="50"/>
      <c r="AD195" s="40"/>
    </row>
    <row r="196" spans="2:30" s="38" customFormat="1" x14ac:dyDescent="0.2">
      <c r="B196" s="39"/>
      <c r="C196" s="39"/>
      <c r="D196" s="39"/>
      <c r="E196" s="45"/>
      <c r="F196" s="46"/>
      <c r="G196" s="47"/>
      <c r="H196" s="46"/>
      <c r="I196" s="45"/>
      <c r="J196" s="48"/>
      <c r="K196" s="49"/>
      <c r="L196" s="48"/>
      <c r="M196" s="45"/>
      <c r="N196" s="46"/>
      <c r="O196" s="47"/>
      <c r="P196" s="46"/>
      <c r="Q196" s="45"/>
      <c r="R196" s="48"/>
      <c r="S196" s="49"/>
      <c r="T196" s="48"/>
      <c r="U196" s="45"/>
      <c r="V196" s="46"/>
      <c r="W196" s="47"/>
      <c r="X196" s="46"/>
      <c r="Y196" s="45"/>
      <c r="Z196" s="48"/>
      <c r="AA196" s="49"/>
      <c r="AB196" s="48"/>
      <c r="AC196" s="50"/>
      <c r="AD196" s="40"/>
    </row>
    <row r="197" spans="2:30" s="38" customFormat="1" x14ac:dyDescent="0.2">
      <c r="B197" s="39"/>
      <c r="C197" s="39"/>
      <c r="D197" s="39"/>
      <c r="E197" s="45"/>
      <c r="F197" s="46"/>
      <c r="G197" s="47"/>
      <c r="H197" s="46"/>
      <c r="I197" s="45"/>
      <c r="J197" s="48"/>
      <c r="K197" s="49"/>
      <c r="L197" s="48"/>
      <c r="M197" s="45"/>
      <c r="N197" s="46"/>
      <c r="O197" s="47"/>
      <c r="P197" s="46"/>
      <c r="Q197" s="45"/>
      <c r="R197" s="48"/>
      <c r="S197" s="49"/>
      <c r="T197" s="48"/>
      <c r="U197" s="45"/>
      <c r="V197" s="46"/>
      <c r="W197" s="47"/>
      <c r="X197" s="46"/>
      <c r="Y197" s="45"/>
      <c r="Z197" s="48"/>
      <c r="AA197" s="49"/>
      <c r="AB197" s="48"/>
      <c r="AC197" s="50"/>
      <c r="AD197" s="40"/>
    </row>
    <row r="198" spans="2:30" s="38" customFormat="1" x14ac:dyDescent="0.2">
      <c r="B198" s="39"/>
      <c r="C198" s="39"/>
      <c r="D198" s="39"/>
      <c r="E198" s="45"/>
      <c r="F198" s="46"/>
      <c r="G198" s="47"/>
      <c r="H198" s="46"/>
      <c r="I198" s="45"/>
      <c r="J198" s="48"/>
      <c r="K198" s="49"/>
      <c r="L198" s="48"/>
      <c r="M198" s="45"/>
      <c r="N198" s="46"/>
      <c r="O198" s="47"/>
      <c r="P198" s="46"/>
      <c r="Q198" s="45"/>
      <c r="R198" s="48"/>
      <c r="S198" s="49"/>
      <c r="T198" s="48"/>
      <c r="U198" s="45"/>
      <c r="V198" s="46"/>
      <c r="W198" s="47"/>
      <c r="X198" s="46"/>
      <c r="Y198" s="45"/>
      <c r="Z198" s="48"/>
      <c r="AA198" s="49"/>
      <c r="AB198" s="48"/>
      <c r="AC198" s="50"/>
      <c r="AD198" s="40"/>
    </row>
    <row r="199" spans="2:30" s="38" customFormat="1" x14ac:dyDescent="0.2">
      <c r="B199" s="39"/>
      <c r="C199" s="39"/>
      <c r="D199" s="39"/>
      <c r="E199" s="45"/>
      <c r="F199" s="46"/>
      <c r="G199" s="47"/>
      <c r="H199" s="46"/>
      <c r="I199" s="45"/>
      <c r="J199" s="48"/>
      <c r="K199" s="49"/>
      <c r="L199" s="48"/>
      <c r="M199" s="45"/>
      <c r="N199" s="46"/>
      <c r="O199" s="47"/>
      <c r="P199" s="46"/>
      <c r="Q199" s="45"/>
      <c r="R199" s="48"/>
      <c r="S199" s="49"/>
      <c r="T199" s="48"/>
      <c r="U199" s="45"/>
      <c r="V199" s="46"/>
      <c r="W199" s="47"/>
      <c r="X199" s="46"/>
      <c r="Y199" s="45"/>
      <c r="Z199" s="48"/>
      <c r="AA199" s="49"/>
      <c r="AB199" s="48"/>
      <c r="AC199" s="50"/>
      <c r="AD199" s="40"/>
    </row>
    <row r="200" spans="2:30" s="38" customFormat="1" x14ac:dyDescent="0.2">
      <c r="B200" s="39"/>
      <c r="C200" s="39"/>
      <c r="D200" s="39"/>
      <c r="E200" s="45"/>
      <c r="F200" s="46"/>
      <c r="G200" s="47"/>
      <c r="H200" s="46"/>
      <c r="I200" s="45"/>
      <c r="J200" s="48"/>
      <c r="K200" s="49"/>
      <c r="L200" s="48"/>
      <c r="M200" s="45"/>
      <c r="N200" s="46"/>
      <c r="O200" s="47"/>
      <c r="P200" s="46"/>
      <c r="Q200" s="45"/>
      <c r="R200" s="48"/>
      <c r="S200" s="49"/>
      <c r="T200" s="48"/>
      <c r="U200" s="45"/>
      <c r="V200" s="46"/>
      <c r="W200" s="47"/>
      <c r="X200" s="46"/>
      <c r="Y200" s="45"/>
      <c r="Z200" s="48"/>
      <c r="AA200" s="49"/>
      <c r="AB200" s="48"/>
      <c r="AC200" s="50"/>
      <c r="AD200" s="40"/>
    </row>
    <row r="201" spans="2:30" s="38" customFormat="1" x14ac:dyDescent="0.2">
      <c r="B201" s="39"/>
      <c r="C201" s="39"/>
      <c r="D201" s="39"/>
      <c r="E201" s="45"/>
      <c r="F201" s="46"/>
      <c r="G201" s="47"/>
      <c r="H201" s="46"/>
      <c r="I201" s="45"/>
      <c r="J201" s="48"/>
      <c r="K201" s="49"/>
      <c r="L201" s="48"/>
      <c r="M201" s="45"/>
      <c r="N201" s="46"/>
      <c r="O201" s="47"/>
      <c r="P201" s="46"/>
      <c r="Q201" s="45"/>
      <c r="R201" s="48"/>
      <c r="S201" s="49"/>
      <c r="T201" s="48"/>
      <c r="U201" s="45"/>
      <c r="V201" s="46"/>
      <c r="W201" s="47"/>
      <c r="X201" s="46"/>
      <c r="Y201" s="45"/>
      <c r="Z201" s="48"/>
      <c r="AA201" s="49"/>
      <c r="AB201" s="48"/>
      <c r="AC201" s="50"/>
      <c r="AD201" s="40"/>
    </row>
    <row r="202" spans="2:30" s="38" customFormat="1" x14ac:dyDescent="0.2">
      <c r="B202" s="39"/>
      <c r="C202" s="39"/>
      <c r="D202" s="39"/>
      <c r="E202" s="45"/>
      <c r="F202" s="46"/>
      <c r="G202" s="47"/>
      <c r="H202" s="46"/>
      <c r="I202" s="45"/>
      <c r="J202" s="48"/>
      <c r="K202" s="49"/>
      <c r="L202" s="48"/>
      <c r="M202" s="45"/>
      <c r="N202" s="46"/>
      <c r="O202" s="47"/>
      <c r="P202" s="46"/>
      <c r="Q202" s="45"/>
      <c r="R202" s="48"/>
      <c r="S202" s="49"/>
      <c r="T202" s="48"/>
      <c r="U202" s="45"/>
      <c r="V202" s="46"/>
      <c r="W202" s="47"/>
      <c r="X202" s="46"/>
      <c r="Y202" s="45"/>
      <c r="Z202" s="48"/>
      <c r="AA202" s="49"/>
      <c r="AB202" s="48"/>
      <c r="AC202" s="50"/>
      <c r="AD202" s="40"/>
    </row>
    <row r="203" spans="2:30" s="38" customFormat="1" x14ac:dyDescent="0.2">
      <c r="B203" s="56"/>
      <c r="C203" s="56"/>
      <c r="D203" s="39"/>
      <c r="E203" s="45"/>
      <c r="F203" s="46"/>
      <c r="G203" s="47"/>
      <c r="H203" s="46"/>
      <c r="I203" s="45"/>
      <c r="J203" s="48"/>
      <c r="K203" s="49"/>
      <c r="L203" s="48"/>
      <c r="M203" s="45"/>
      <c r="N203" s="46"/>
      <c r="O203" s="47"/>
      <c r="P203" s="46"/>
      <c r="Q203" s="45"/>
      <c r="R203" s="48"/>
      <c r="S203" s="49"/>
      <c r="T203" s="48"/>
      <c r="U203" s="45"/>
      <c r="V203" s="46"/>
      <c r="W203" s="47"/>
      <c r="X203" s="46"/>
      <c r="Y203" s="45"/>
      <c r="Z203" s="48"/>
      <c r="AA203" s="49"/>
      <c r="AB203" s="48"/>
      <c r="AC203" s="50"/>
      <c r="AD203" s="40"/>
    </row>
    <row r="204" spans="2:30" s="107" customFormat="1" x14ac:dyDescent="0.2">
      <c r="B204" s="133"/>
      <c r="C204" s="134"/>
      <c r="D204" s="135"/>
      <c r="E204" s="27"/>
      <c r="F204" s="28" t="str">
        <f t="shared" ref="F204:F216" si="13">IF(E204=0,"0",IF(E204=20,"20,000",IF((E204/1000)&gt;12,"12,000",(E204/1000))))</f>
        <v>0</v>
      </c>
      <c r="G204" s="60"/>
      <c r="H204" s="29" t="str">
        <f t="shared" ref="H204:H216" si="14">IF(G204=0,"0",IF(G204=20,"20,000",IF((G204/1000)&gt;12,"12,000",(G204/1000))))</f>
        <v>0</v>
      </c>
      <c r="I204" s="61"/>
      <c r="J204" s="62" t="str">
        <f t="shared" ref="J204:J216" si="15">IF(I204=0,"0",IF(I204=20,"20,000",IF((I204/1000)&gt;12,"12,000",(I204/1000))))</f>
        <v>0</v>
      </c>
      <c r="K204" s="63"/>
      <c r="L204" s="64" t="str">
        <f t="shared" ref="L204:L216" si="16">IF(K204=0,"0",IF(K204=20,"20,000",IF((K204/1000)&gt;12,"12,000",(K204/1000))))</f>
        <v>0</v>
      </c>
      <c r="M204" s="27"/>
      <c r="N204" s="28" t="str">
        <f t="shared" ref="N204:N216" si="17">IF(M204=0,"0",IF(M204=20,"20,000",IF((M204/1000)&gt;12,"12,000",(M204/1000))))</f>
        <v>0</v>
      </c>
      <c r="O204" s="60"/>
      <c r="P204" s="29" t="str">
        <f t="shared" ref="P204:P216" si="18">IF(O204=0,"0",IF(O204=20,"20,000",IF((O204/1000)&gt;12,"12,000",(O204/1000))))</f>
        <v>0</v>
      </c>
      <c r="Q204" s="61"/>
      <c r="R204" s="62" t="str">
        <f t="shared" ref="R204:R216" si="19">IF(Q204=0,"0",IF(Q204=20,"20,000",IF((Q204/1000)&gt;12,"12,000",(Q204/1000))))</f>
        <v>0</v>
      </c>
      <c r="S204" s="63"/>
      <c r="T204" s="64" t="str">
        <f t="shared" ref="T204:T216" si="20">IF(S204=0,"0",IF(S204=20,"20,000",IF((S204/1000)&gt;12,"12,000",(S204/1000))))</f>
        <v>0</v>
      </c>
      <c r="U204" s="27"/>
      <c r="V204" s="28" t="str">
        <f t="shared" ref="V204:V216" si="21">IF(U204=0,"0",IF(U204=20,"20,000",IF((U204/1000)&gt;12,"12,000",(U204/1000))))</f>
        <v>0</v>
      </c>
      <c r="W204" s="60"/>
      <c r="X204" s="29" t="str">
        <f t="shared" ref="X204:X216" si="22">IF(W204=0,"0",IF(W204=20,"20,000",IF((W204/1000)&gt;12,"12,000",(W204/1000))))</f>
        <v>0</v>
      </c>
      <c r="Y204" s="61"/>
      <c r="Z204" s="62" t="str">
        <f t="shared" ref="Z204:Z216" si="23">IF(Y204=0,"0",IF(Y204=20,"20,000",IF((Y204/1000)&gt;12,"12,000",(Y204/1000))))</f>
        <v>0</v>
      </c>
      <c r="AA204" s="63"/>
      <c r="AB204" s="64" t="str">
        <f t="shared" ref="AB204:AB216" si="24">IF(AA204=0,"0",IF(AA204=20,"20,000",IF((AA204/1000)&gt;12,"12,000",(AA204/1000))))</f>
        <v>0</v>
      </c>
      <c r="AC204" s="65">
        <f t="shared" ref="AC204:AC216" si="25">AB204+Z204+X204+V204+T204+R204+P204+N204+L204+J204+H204+F204</f>
        <v>0</v>
      </c>
      <c r="AD204" s="117"/>
    </row>
    <row r="205" spans="2:30" x14ac:dyDescent="0.2">
      <c r="B205" s="136"/>
      <c r="C205" s="137"/>
      <c r="D205" s="138"/>
      <c r="E205" s="108"/>
      <c r="F205" s="109" t="str">
        <f t="shared" si="13"/>
        <v>0</v>
      </c>
      <c r="G205" s="110"/>
      <c r="H205" s="111" t="str">
        <f t="shared" si="14"/>
        <v>0</v>
      </c>
      <c r="I205" s="112"/>
      <c r="J205" s="113" t="str">
        <f t="shared" si="15"/>
        <v>0</v>
      </c>
      <c r="K205" s="114"/>
      <c r="L205" s="115" t="str">
        <f t="shared" si="16"/>
        <v>0</v>
      </c>
      <c r="M205" s="108"/>
      <c r="N205" s="109" t="str">
        <f t="shared" si="17"/>
        <v>0</v>
      </c>
      <c r="O205" s="110"/>
      <c r="P205" s="111" t="str">
        <f t="shared" si="18"/>
        <v>0</v>
      </c>
      <c r="Q205" s="112"/>
      <c r="R205" s="113" t="str">
        <f t="shared" si="19"/>
        <v>0</v>
      </c>
      <c r="S205" s="114"/>
      <c r="T205" s="115" t="str">
        <f t="shared" si="20"/>
        <v>0</v>
      </c>
      <c r="U205" s="108"/>
      <c r="V205" s="109" t="str">
        <f t="shared" si="21"/>
        <v>0</v>
      </c>
      <c r="W205" s="110"/>
      <c r="X205" s="111" t="str">
        <f t="shared" si="22"/>
        <v>0</v>
      </c>
      <c r="Y205" s="112"/>
      <c r="Z205" s="113" t="str">
        <f t="shared" si="23"/>
        <v>0</v>
      </c>
      <c r="AA205" s="114"/>
      <c r="AB205" s="115" t="str">
        <f t="shared" si="24"/>
        <v>0</v>
      </c>
      <c r="AC205" s="116">
        <f t="shared" si="25"/>
        <v>0</v>
      </c>
      <c r="AD205" s="15"/>
    </row>
    <row r="206" spans="2:30" x14ac:dyDescent="0.2">
      <c r="B206" s="139"/>
      <c r="C206" s="140"/>
      <c r="D206" s="141"/>
      <c r="E206" s="27"/>
      <c r="F206" s="28" t="str">
        <f t="shared" si="13"/>
        <v>0</v>
      </c>
      <c r="G206" s="30"/>
      <c r="H206" s="29" t="str">
        <f t="shared" si="14"/>
        <v>0</v>
      </c>
      <c r="I206" s="32"/>
      <c r="J206" s="33" t="str">
        <f t="shared" si="15"/>
        <v>0</v>
      </c>
      <c r="K206" s="34"/>
      <c r="L206" s="35" t="str">
        <f t="shared" si="16"/>
        <v>0</v>
      </c>
      <c r="M206" s="27"/>
      <c r="N206" s="28" t="str">
        <f t="shared" si="17"/>
        <v>0</v>
      </c>
      <c r="O206" s="30"/>
      <c r="P206" s="29" t="str">
        <f t="shared" si="18"/>
        <v>0</v>
      </c>
      <c r="Q206" s="32"/>
      <c r="R206" s="33" t="str">
        <f t="shared" si="19"/>
        <v>0</v>
      </c>
      <c r="S206" s="34"/>
      <c r="T206" s="35" t="str">
        <f t="shared" si="20"/>
        <v>0</v>
      </c>
      <c r="U206" s="27"/>
      <c r="V206" s="28" t="str">
        <f t="shared" si="21"/>
        <v>0</v>
      </c>
      <c r="W206" s="30"/>
      <c r="X206" s="29" t="str">
        <f t="shared" si="22"/>
        <v>0</v>
      </c>
      <c r="Y206" s="32"/>
      <c r="Z206" s="33" t="str">
        <f t="shared" si="23"/>
        <v>0</v>
      </c>
      <c r="AA206" s="34"/>
      <c r="AB206" s="35" t="str">
        <f t="shared" si="24"/>
        <v>0</v>
      </c>
      <c r="AC206" s="37">
        <f t="shared" si="25"/>
        <v>0</v>
      </c>
      <c r="AD206" s="14"/>
    </row>
    <row r="207" spans="2:30" x14ac:dyDescent="0.2">
      <c r="B207" s="139"/>
      <c r="C207" s="140"/>
      <c r="D207" s="141"/>
      <c r="E207" s="27"/>
      <c r="F207" s="28" t="str">
        <f t="shared" si="13"/>
        <v>0</v>
      </c>
      <c r="G207" s="30"/>
      <c r="H207" s="29" t="str">
        <f t="shared" si="14"/>
        <v>0</v>
      </c>
      <c r="I207" s="32"/>
      <c r="J207" s="33" t="str">
        <f t="shared" si="15"/>
        <v>0</v>
      </c>
      <c r="K207" s="34"/>
      <c r="L207" s="35" t="str">
        <f t="shared" si="16"/>
        <v>0</v>
      </c>
      <c r="M207" s="27"/>
      <c r="N207" s="28" t="str">
        <f t="shared" si="17"/>
        <v>0</v>
      </c>
      <c r="O207" s="30"/>
      <c r="P207" s="29" t="str">
        <f t="shared" si="18"/>
        <v>0</v>
      </c>
      <c r="Q207" s="32"/>
      <c r="R207" s="33" t="str">
        <f t="shared" si="19"/>
        <v>0</v>
      </c>
      <c r="S207" s="34"/>
      <c r="T207" s="35" t="str">
        <f t="shared" si="20"/>
        <v>0</v>
      </c>
      <c r="U207" s="27"/>
      <c r="V207" s="28" t="str">
        <f t="shared" si="21"/>
        <v>0</v>
      </c>
      <c r="W207" s="30"/>
      <c r="X207" s="29" t="str">
        <f t="shared" si="22"/>
        <v>0</v>
      </c>
      <c r="Y207" s="32"/>
      <c r="Z207" s="33" t="str">
        <f t="shared" si="23"/>
        <v>0</v>
      </c>
      <c r="AA207" s="34"/>
      <c r="AB207" s="35" t="str">
        <f t="shared" si="24"/>
        <v>0</v>
      </c>
      <c r="AC207" s="37">
        <f t="shared" si="25"/>
        <v>0</v>
      </c>
      <c r="AD207" s="15"/>
    </row>
    <row r="208" spans="2:30" x14ac:dyDescent="0.2">
      <c r="B208" s="139"/>
      <c r="C208" s="140"/>
      <c r="D208" s="141"/>
      <c r="E208" s="27"/>
      <c r="F208" s="28" t="str">
        <f t="shared" si="13"/>
        <v>0</v>
      </c>
      <c r="G208" s="30"/>
      <c r="H208" s="29" t="str">
        <f t="shared" si="14"/>
        <v>0</v>
      </c>
      <c r="I208" s="32"/>
      <c r="J208" s="33" t="str">
        <f t="shared" si="15"/>
        <v>0</v>
      </c>
      <c r="K208" s="34"/>
      <c r="L208" s="35" t="str">
        <f t="shared" si="16"/>
        <v>0</v>
      </c>
      <c r="M208" s="27"/>
      <c r="N208" s="28" t="str">
        <f t="shared" si="17"/>
        <v>0</v>
      </c>
      <c r="O208" s="30"/>
      <c r="P208" s="29" t="str">
        <f t="shared" si="18"/>
        <v>0</v>
      </c>
      <c r="Q208" s="32"/>
      <c r="R208" s="33" t="str">
        <f t="shared" si="19"/>
        <v>0</v>
      </c>
      <c r="S208" s="34"/>
      <c r="T208" s="35" t="str">
        <f t="shared" si="20"/>
        <v>0</v>
      </c>
      <c r="U208" s="27"/>
      <c r="V208" s="28" t="str">
        <f t="shared" si="21"/>
        <v>0</v>
      </c>
      <c r="W208" s="30"/>
      <c r="X208" s="29" t="str">
        <f t="shared" si="22"/>
        <v>0</v>
      </c>
      <c r="Y208" s="32"/>
      <c r="Z208" s="33" t="str">
        <f t="shared" si="23"/>
        <v>0</v>
      </c>
      <c r="AA208" s="34"/>
      <c r="AB208" s="35" t="str">
        <f t="shared" si="24"/>
        <v>0</v>
      </c>
      <c r="AC208" s="37">
        <f t="shared" si="25"/>
        <v>0</v>
      </c>
      <c r="AD208" s="14"/>
    </row>
    <row r="209" spans="2:30" x14ac:dyDescent="0.2">
      <c r="B209" s="139"/>
      <c r="C209" s="140"/>
      <c r="D209" s="141"/>
      <c r="E209" s="27"/>
      <c r="F209" s="28" t="str">
        <f t="shared" si="13"/>
        <v>0</v>
      </c>
      <c r="G209" s="30"/>
      <c r="H209" s="29" t="str">
        <f t="shared" si="14"/>
        <v>0</v>
      </c>
      <c r="I209" s="32"/>
      <c r="J209" s="33" t="str">
        <f t="shared" si="15"/>
        <v>0</v>
      </c>
      <c r="K209" s="34"/>
      <c r="L209" s="35" t="str">
        <f t="shared" si="16"/>
        <v>0</v>
      </c>
      <c r="M209" s="27"/>
      <c r="N209" s="28" t="str">
        <f t="shared" si="17"/>
        <v>0</v>
      </c>
      <c r="O209" s="30"/>
      <c r="P209" s="29" t="str">
        <f t="shared" si="18"/>
        <v>0</v>
      </c>
      <c r="Q209" s="32"/>
      <c r="R209" s="33" t="str">
        <f t="shared" si="19"/>
        <v>0</v>
      </c>
      <c r="S209" s="34"/>
      <c r="T209" s="35" t="str">
        <f t="shared" si="20"/>
        <v>0</v>
      </c>
      <c r="U209" s="27"/>
      <c r="V209" s="28" t="str">
        <f t="shared" si="21"/>
        <v>0</v>
      </c>
      <c r="W209" s="30"/>
      <c r="X209" s="29" t="str">
        <f t="shared" si="22"/>
        <v>0</v>
      </c>
      <c r="Y209" s="32"/>
      <c r="Z209" s="33" t="str">
        <f t="shared" si="23"/>
        <v>0</v>
      </c>
      <c r="AA209" s="34"/>
      <c r="AB209" s="35" t="str">
        <f t="shared" si="24"/>
        <v>0</v>
      </c>
      <c r="AC209" s="37">
        <f t="shared" si="25"/>
        <v>0</v>
      </c>
      <c r="AD209" s="14"/>
    </row>
    <row r="210" spans="2:30" x14ac:dyDescent="0.2">
      <c r="B210" s="139"/>
      <c r="C210" s="140"/>
      <c r="D210" s="141"/>
      <c r="E210" s="27"/>
      <c r="F210" s="28" t="str">
        <f t="shared" si="13"/>
        <v>0</v>
      </c>
      <c r="G210" s="30"/>
      <c r="H210" s="29" t="str">
        <f t="shared" si="14"/>
        <v>0</v>
      </c>
      <c r="I210" s="32"/>
      <c r="J210" s="33" t="str">
        <f t="shared" si="15"/>
        <v>0</v>
      </c>
      <c r="K210" s="34"/>
      <c r="L210" s="35" t="str">
        <f t="shared" si="16"/>
        <v>0</v>
      </c>
      <c r="M210" s="27"/>
      <c r="N210" s="28" t="str">
        <f t="shared" si="17"/>
        <v>0</v>
      </c>
      <c r="O210" s="30"/>
      <c r="P210" s="29" t="str">
        <f t="shared" si="18"/>
        <v>0</v>
      </c>
      <c r="Q210" s="32"/>
      <c r="R210" s="33" t="str">
        <f t="shared" si="19"/>
        <v>0</v>
      </c>
      <c r="S210" s="34"/>
      <c r="T210" s="35" t="str">
        <f t="shared" si="20"/>
        <v>0</v>
      </c>
      <c r="U210" s="27"/>
      <c r="V210" s="28" t="str">
        <f t="shared" si="21"/>
        <v>0</v>
      </c>
      <c r="W210" s="30"/>
      <c r="X210" s="29" t="str">
        <f t="shared" si="22"/>
        <v>0</v>
      </c>
      <c r="Y210" s="32"/>
      <c r="Z210" s="33" t="str">
        <f t="shared" si="23"/>
        <v>0</v>
      </c>
      <c r="AA210" s="34"/>
      <c r="AB210" s="35" t="str">
        <f t="shared" si="24"/>
        <v>0</v>
      </c>
      <c r="AC210" s="37">
        <f t="shared" si="25"/>
        <v>0</v>
      </c>
      <c r="AD210" s="15"/>
    </row>
    <row r="211" spans="2:30" x14ac:dyDescent="0.2">
      <c r="B211" s="139"/>
      <c r="C211" s="140"/>
      <c r="D211" s="141"/>
      <c r="E211" s="27"/>
      <c r="F211" s="28" t="str">
        <f t="shared" si="13"/>
        <v>0</v>
      </c>
      <c r="G211" s="30"/>
      <c r="H211" s="29" t="str">
        <f t="shared" si="14"/>
        <v>0</v>
      </c>
      <c r="I211" s="32"/>
      <c r="J211" s="33" t="str">
        <f t="shared" si="15"/>
        <v>0</v>
      </c>
      <c r="K211" s="34"/>
      <c r="L211" s="35" t="str">
        <f t="shared" si="16"/>
        <v>0</v>
      </c>
      <c r="M211" s="27"/>
      <c r="N211" s="28" t="str">
        <f t="shared" si="17"/>
        <v>0</v>
      </c>
      <c r="O211" s="30"/>
      <c r="P211" s="29" t="str">
        <f t="shared" si="18"/>
        <v>0</v>
      </c>
      <c r="Q211" s="32"/>
      <c r="R211" s="33" t="str">
        <f t="shared" si="19"/>
        <v>0</v>
      </c>
      <c r="S211" s="34"/>
      <c r="T211" s="35" t="str">
        <f t="shared" si="20"/>
        <v>0</v>
      </c>
      <c r="U211" s="27"/>
      <c r="V211" s="28" t="str">
        <f t="shared" si="21"/>
        <v>0</v>
      </c>
      <c r="W211" s="30"/>
      <c r="X211" s="29" t="str">
        <f t="shared" si="22"/>
        <v>0</v>
      </c>
      <c r="Y211" s="32"/>
      <c r="Z211" s="33" t="str">
        <f t="shared" si="23"/>
        <v>0</v>
      </c>
      <c r="AA211" s="34"/>
      <c r="AB211" s="35" t="str">
        <f t="shared" si="24"/>
        <v>0</v>
      </c>
      <c r="AC211" s="37">
        <f t="shared" si="25"/>
        <v>0</v>
      </c>
      <c r="AD211" s="14"/>
    </row>
    <row r="212" spans="2:30" x14ac:dyDescent="0.2">
      <c r="B212" s="16"/>
      <c r="C212" s="17"/>
      <c r="D212" s="18"/>
      <c r="E212" s="27"/>
      <c r="F212" s="28" t="str">
        <f t="shared" si="13"/>
        <v>0</v>
      </c>
      <c r="G212" s="30"/>
      <c r="H212" s="29" t="str">
        <f t="shared" si="14"/>
        <v>0</v>
      </c>
      <c r="I212" s="32"/>
      <c r="J212" s="33" t="str">
        <f t="shared" si="15"/>
        <v>0</v>
      </c>
      <c r="K212" s="34"/>
      <c r="L212" s="35" t="str">
        <f t="shared" si="16"/>
        <v>0</v>
      </c>
      <c r="M212" s="27"/>
      <c r="N212" s="28" t="str">
        <f t="shared" si="17"/>
        <v>0</v>
      </c>
      <c r="O212" s="30"/>
      <c r="P212" s="29" t="str">
        <f t="shared" si="18"/>
        <v>0</v>
      </c>
      <c r="Q212" s="32"/>
      <c r="R212" s="33" t="str">
        <f t="shared" si="19"/>
        <v>0</v>
      </c>
      <c r="S212" s="34"/>
      <c r="T212" s="35" t="str">
        <f t="shared" si="20"/>
        <v>0</v>
      </c>
      <c r="U212" s="27"/>
      <c r="V212" s="28" t="str">
        <f t="shared" si="21"/>
        <v>0</v>
      </c>
      <c r="W212" s="30"/>
      <c r="X212" s="29" t="str">
        <f t="shared" si="22"/>
        <v>0</v>
      </c>
      <c r="Y212" s="32"/>
      <c r="Z212" s="33" t="str">
        <f t="shared" si="23"/>
        <v>0</v>
      </c>
      <c r="AA212" s="34"/>
      <c r="AB212" s="35" t="str">
        <f t="shared" si="24"/>
        <v>0</v>
      </c>
      <c r="AC212" s="37">
        <f t="shared" si="25"/>
        <v>0</v>
      </c>
      <c r="AD212" s="14"/>
    </row>
    <row r="213" spans="2:30" x14ac:dyDescent="0.2">
      <c r="B213" s="16"/>
      <c r="C213" s="17"/>
      <c r="D213" s="18"/>
      <c r="E213" s="27"/>
      <c r="F213" s="28" t="str">
        <f t="shared" si="13"/>
        <v>0</v>
      </c>
      <c r="G213" s="30"/>
      <c r="H213" s="29" t="str">
        <f t="shared" si="14"/>
        <v>0</v>
      </c>
      <c r="I213" s="32"/>
      <c r="J213" s="33" t="str">
        <f t="shared" si="15"/>
        <v>0</v>
      </c>
      <c r="K213" s="34"/>
      <c r="L213" s="35" t="str">
        <f t="shared" si="16"/>
        <v>0</v>
      </c>
      <c r="M213" s="27"/>
      <c r="N213" s="28" t="str">
        <f t="shared" si="17"/>
        <v>0</v>
      </c>
      <c r="O213" s="30"/>
      <c r="P213" s="29" t="str">
        <f t="shared" si="18"/>
        <v>0</v>
      </c>
      <c r="Q213" s="32"/>
      <c r="R213" s="33" t="str">
        <f t="shared" si="19"/>
        <v>0</v>
      </c>
      <c r="S213" s="34"/>
      <c r="T213" s="35" t="str">
        <f t="shared" si="20"/>
        <v>0</v>
      </c>
      <c r="U213" s="27"/>
      <c r="V213" s="28" t="str">
        <f t="shared" si="21"/>
        <v>0</v>
      </c>
      <c r="W213" s="30"/>
      <c r="X213" s="29" t="str">
        <f t="shared" si="22"/>
        <v>0</v>
      </c>
      <c r="Y213" s="32"/>
      <c r="Z213" s="33" t="str">
        <f t="shared" si="23"/>
        <v>0</v>
      </c>
      <c r="AA213" s="34"/>
      <c r="AB213" s="35" t="str">
        <f t="shared" si="24"/>
        <v>0</v>
      </c>
      <c r="AC213" s="37">
        <f t="shared" si="25"/>
        <v>0</v>
      </c>
      <c r="AD213" s="15"/>
    </row>
    <row r="214" spans="2:30" x14ac:dyDescent="0.2">
      <c r="B214" s="16"/>
      <c r="C214" s="17"/>
      <c r="D214" s="18"/>
      <c r="E214" s="27"/>
      <c r="F214" s="28" t="str">
        <f t="shared" si="13"/>
        <v>0</v>
      </c>
      <c r="G214" s="30"/>
      <c r="H214" s="29" t="str">
        <f t="shared" si="14"/>
        <v>0</v>
      </c>
      <c r="I214" s="32"/>
      <c r="J214" s="33" t="str">
        <f t="shared" si="15"/>
        <v>0</v>
      </c>
      <c r="K214" s="34"/>
      <c r="L214" s="35" t="str">
        <f t="shared" si="16"/>
        <v>0</v>
      </c>
      <c r="M214" s="27"/>
      <c r="N214" s="28" t="str">
        <f t="shared" si="17"/>
        <v>0</v>
      </c>
      <c r="O214" s="30"/>
      <c r="P214" s="29" t="str">
        <f t="shared" si="18"/>
        <v>0</v>
      </c>
      <c r="Q214" s="32"/>
      <c r="R214" s="33" t="str">
        <f t="shared" si="19"/>
        <v>0</v>
      </c>
      <c r="S214" s="34"/>
      <c r="T214" s="35" t="str">
        <f t="shared" si="20"/>
        <v>0</v>
      </c>
      <c r="U214" s="27"/>
      <c r="V214" s="28" t="str">
        <f t="shared" si="21"/>
        <v>0</v>
      </c>
      <c r="W214" s="30"/>
      <c r="X214" s="29" t="str">
        <f t="shared" si="22"/>
        <v>0</v>
      </c>
      <c r="Y214" s="32"/>
      <c r="Z214" s="33" t="str">
        <f t="shared" si="23"/>
        <v>0</v>
      </c>
      <c r="AA214" s="34"/>
      <c r="AB214" s="35" t="str">
        <f t="shared" si="24"/>
        <v>0</v>
      </c>
      <c r="AC214" s="37">
        <f t="shared" si="25"/>
        <v>0</v>
      </c>
      <c r="AD214" s="14"/>
    </row>
    <row r="215" spans="2:30" x14ac:dyDescent="0.2">
      <c r="B215" s="16"/>
      <c r="C215" s="17"/>
      <c r="D215" s="18"/>
      <c r="E215" s="27"/>
      <c r="F215" s="28" t="str">
        <f t="shared" si="13"/>
        <v>0</v>
      </c>
      <c r="G215" s="31"/>
      <c r="H215" s="29" t="str">
        <f t="shared" si="14"/>
        <v>0</v>
      </c>
      <c r="I215" s="32"/>
      <c r="J215" s="33" t="str">
        <f t="shared" si="15"/>
        <v>0</v>
      </c>
      <c r="K215" s="36"/>
      <c r="L215" s="35" t="str">
        <f t="shared" si="16"/>
        <v>0</v>
      </c>
      <c r="M215" s="27"/>
      <c r="N215" s="28" t="str">
        <f t="shared" si="17"/>
        <v>0</v>
      </c>
      <c r="O215" s="31"/>
      <c r="P215" s="29" t="str">
        <f t="shared" si="18"/>
        <v>0</v>
      </c>
      <c r="Q215" s="32"/>
      <c r="R215" s="33" t="str">
        <f t="shared" si="19"/>
        <v>0</v>
      </c>
      <c r="S215" s="36"/>
      <c r="T215" s="35" t="str">
        <f t="shared" si="20"/>
        <v>0</v>
      </c>
      <c r="U215" s="27"/>
      <c r="V215" s="28" t="str">
        <f t="shared" si="21"/>
        <v>0</v>
      </c>
      <c r="W215" s="31"/>
      <c r="X215" s="29" t="str">
        <f t="shared" si="22"/>
        <v>0</v>
      </c>
      <c r="Y215" s="32"/>
      <c r="Z215" s="33" t="str">
        <f t="shared" si="23"/>
        <v>0</v>
      </c>
      <c r="AA215" s="36"/>
      <c r="AB215" s="35" t="str">
        <f t="shared" si="24"/>
        <v>0</v>
      </c>
      <c r="AC215" s="37">
        <f t="shared" si="25"/>
        <v>0</v>
      </c>
      <c r="AD215" s="14"/>
    </row>
    <row r="216" spans="2:30" s="131" customFormat="1" ht="16" thickBot="1" x14ac:dyDescent="0.25">
      <c r="B216" s="118"/>
      <c r="C216" s="119"/>
      <c r="D216" s="120"/>
      <c r="E216" s="121"/>
      <c r="F216" s="122" t="str">
        <f t="shared" si="13"/>
        <v>0</v>
      </c>
      <c r="G216" s="123"/>
      <c r="H216" s="124" t="str">
        <f t="shared" si="14"/>
        <v>0</v>
      </c>
      <c r="I216" s="125"/>
      <c r="J216" s="126" t="str">
        <f t="shared" si="15"/>
        <v>0</v>
      </c>
      <c r="K216" s="127"/>
      <c r="L216" s="128" t="str">
        <f t="shared" si="16"/>
        <v>0</v>
      </c>
      <c r="M216" s="121"/>
      <c r="N216" s="122" t="str">
        <f t="shared" si="17"/>
        <v>0</v>
      </c>
      <c r="O216" s="123"/>
      <c r="P216" s="124" t="str">
        <f t="shared" si="18"/>
        <v>0</v>
      </c>
      <c r="Q216" s="125"/>
      <c r="R216" s="126" t="str">
        <f t="shared" si="19"/>
        <v>0</v>
      </c>
      <c r="S216" s="127"/>
      <c r="T216" s="128" t="str">
        <f t="shared" si="20"/>
        <v>0</v>
      </c>
      <c r="U216" s="121"/>
      <c r="V216" s="122" t="str">
        <f t="shared" si="21"/>
        <v>0</v>
      </c>
      <c r="W216" s="123"/>
      <c r="X216" s="124" t="str">
        <f t="shared" si="22"/>
        <v>0</v>
      </c>
      <c r="Y216" s="125"/>
      <c r="Z216" s="126" t="str">
        <f t="shared" si="23"/>
        <v>0</v>
      </c>
      <c r="AA216" s="127"/>
      <c r="AB216" s="128" t="str">
        <f t="shared" si="24"/>
        <v>0</v>
      </c>
      <c r="AC216" s="129">
        <f t="shared" si="25"/>
        <v>0</v>
      </c>
      <c r="AD216" s="130"/>
    </row>
    <row r="217" spans="2:30" s="38" customFormat="1" x14ac:dyDescent="0.2">
      <c r="F217" s="42"/>
      <c r="G217" s="42"/>
      <c r="H217" s="40"/>
      <c r="I217" s="40"/>
      <c r="J217" s="40"/>
      <c r="K217" s="40"/>
      <c r="L217" s="43"/>
      <c r="M217" s="43"/>
      <c r="N217" s="40"/>
      <c r="O217" s="40"/>
      <c r="P217" s="40"/>
      <c r="Q217" s="40"/>
      <c r="R217" s="57"/>
      <c r="S217" s="57"/>
      <c r="X217" s="40"/>
      <c r="Y217" s="40"/>
      <c r="AB217" s="40"/>
      <c r="AC217" s="44"/>
    </row>
    <row r="218" spans="2:30" s="38" customFormat="1" x14ac:dyDescent="0.2">
      <c r="F218" s="42"/>
      <c r="G218" s="42"/>
      <c r="H218" s="40"/>
      <c r="I218" s="40"/>
      <c r="J218" s="40"/>
      <c r="K218" s="40"/>
      <c r="L218" s="43"/>
      <c r="M218" s="43"/>
      <c r="N218" s="40"/>
      <c r="O218" s="40"/>
      <c r="P218" s="40"/>
      <c r="Q218" s="40"/>
      <c r="R218" s="57"/>
      <c r="S218" s="57"/>
      <c r="X218" s="40"/>
      <c r="Y218" s="40"/>
      <c r="AB218" s="40"/>
      <c r="AC218" s="44"/>
    </row>
    <row r="219" spans="2:30" x14ac:dyDescent="0.2">
      <c r="AD219" s="1"/>
    </row>
  </sheetData>
  <sheetProtection algorithmName="SHA-512" hashValue="Aj7CLzVA4I71wFMgEX+2eyhiKj7eRekpAROJGOXHTw5zSYDXTqnwzJGx1pPw5+u6LvX0BoGVqhWvH9oMJkavcg==" saltValue="vrrh2gul2VYf8uqT5bFreA==" spinCount="100000" sheet="1" scenarios="1" selectLockedCells="1" selectUnlockedCells="1"/>
  <autoFilter ref="A16:AC48" xr:uid="{00000000-0001-0000-0100-000000000000}">
    <filterColumn colId="28">
      <customFilters>
        <customFilter operator="greaterThan" val="0"/>
      </customFilters>
    </filterColumn>
    <sortState xmlns:xlrd2="http://schemas.microsoft.com/office/spreadsheetml/2017/richdata2" ref="A17:AC48">
      <sortCondition ref="AC16:AC48"/>
    </sortState>
  </autoFilter>
  <sortState xmlns:xlrd2="http://schemas.microsoft.com/office/spreadsheetml/2017/richdata2" ref="B33:D212">
    <sortCondition ref="B179"/>
  </sortState>
  <mergeCells count="7">
    <mergeCell ref="E15:H15"/>
    <mergeCell ref="B12:E12"/>
    <mergeCell ref="Y15:AB15"/>
    <mergeCell ref="I15:L15"/>
    <mergeCell ref="M15:P15"/>
    <mergeCell ref="Q15:T15"/>
    <mergeCell ref="U15:X15"/>
  </mergeCells>
  <pageMargins left="0.70833333333333337" right="0.70833333333333337" top="0.78749999999999998" bottom="0.78749999999999998" header="0.51180555555555551" footer="0.51180555555555551"/>
  <pageSetup paperSize="9" firstPageNumber="0" fitToHeight="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Meisterschaftsauswertung Solo</vt:lpstr>
      <vt:lpstr>Meisterschaftsauswertung Ges</vt:lpstr>
      <vt:lpstr>'Meisterschaftsauswertung Ges'!__xlnm._FilterDatabase</vt:lpstr>
      <vt:lpstr>'Meisterschaftsauswertung Solo'!__xlnm._FilterDatabase</vt:lpstr>
      <vt:lpstr>'Meisterschaftsauswertung Ges'!__xlnm._FilterDatabase_1_1</vt:lpstr>
      <vt:lpstr>'Meisterschaftsauswertung Solo'!__xlnm._FilterDatabase_1_1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Klaudia Hecht</cp:lastModifiedBy>
  <dcterms:created xsi:type="dcterms:W3CDTF">2018-07-13T11:09:09Z</dcterms:created>
  <dcterms:modified xsi:type="dcterms:W3CDTF">2024-05-07T13:02:26Z</dcterms:modified>
</cp:coreProperties>
</file>